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ija.milbrete\Desktop\27_20.12.2023\lemumi\"/>
    </mc:Choice>
  </mc:AlternateContent>
  <xr:revisionPtr revIDLastSave="0" documentId="8_{BFADC1C9-867F-448F-B6F3-2508B88CFBCC}" xr6:coauthVersionLast="47" xr6:coauthVersionMax="47" xr10:uidLastSave="{00000000-0000-0000-0000-000000000000}"/>
  <bookViews>
    <workbookView xWindow="-103" yWindow="-103" windowWidth="16663" windowHeight="8863" tabRatio="569" xr2:uid="{00000000-000D-0000-FFFF-FFFF00000000}"/>
  </bookViews>
  <sheets>
    <sheet name="4-SAI" sheetId="1" r:id="rId1"/>
  </sheets>
  <definedNames>
    <definedName name="Excel_BuiltIn_Print_Titles_1">'4-SAI'!$B$11:$II$14</definedName>
    <definedName name="_xlnm.Print_Area" localSheetId="0">'4-SAI'!$B:$L</definedName>
    <definedName name="_xlnm.Print_Titles" localSheetId="0">'4-SAI'!$11:$14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6" i="1" l="1"/>
  <c r="D89" i="1" s="1"/>
  <c r="D91" i="1" s="1"/>
  <c r="E76" i="1"/>
  <c r="E89" i="1" s="1"/>
  <c r="E91" i="1" s="1"/>
  <c r="F76" i="1"/>
  <c r="F89" i="1" s="1"/>
  <c r="F91" i="1" s="1"/>
  <c r="G76" i="1"/>
  <c r="G89" i="1" s="1"/>
  <c r="G91" i="1" s="1"/>
  <c r="H76" i="1"/>
  <c r="H89" i="1" s="1"/>
  <c r="H91" i="1" s="1"/>
  <c r="I76" i="1"/>
  <c r="I89" i="1" s="1"/>
  <c r="I91" i="1" s="1"/>
  <c r="J76" i="1"/>
  <c r="J89" i="1" s="1"/>
  <c r="J91" i="1" s="1"/>
  <c r="K76" i="1"/>
  <c r="K89" i="1" s="1"/>
  <c r="L75" i="1"/>
  <c r="L76" i="1" s="1"/>
  <c r="L89" i="1" s="1"/>
</calcChain>
</file>

<file path=xl/sharedStrings.xml><?xml version="1.0" encoding="utf-8"?>
<sst xmlns="http://schemas.openxmlformats.org/spreadsheetml/2006/main" count="164" uniqueCount="138">
  <si>
    <t>Pārskats par saistību apmēru</t>
  </si>
  <si>
    <t>x</t>
  </si>
  <si>
    <t>2023</t>
  </si>
  <si>
    <t>(euro)</t>
  </si>
  <si>
    <t>Mērķis</t>
  </si>
  <si>
    <t>Līguma noslēgšanas datums</t>
  </si>
  <si>
    <t>Saistību apmērs</t>
  </si>
  <si>
    <t>turpmākajos gados</t>
  </si>
  <si>
    <t>pavisam (1.+2.+3.+4.+ 5+.6.+7.+8.)</t>
  </si>
  <si>
    <t>D</t>
  </si>
  <si>
    <t>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</si>
  <si>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</si>
  <si>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</si>
  <si>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 P-122/2020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</si>
  <si>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</si>
  <si>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</si>
  <si>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</si>
  <si>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</si>
  <si>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</si>
  <si>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</si>
  <si>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</si>
  <si>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</si>
  <si>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</si>
  <si>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</si>
  <si>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</si>
  <si>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</si>
  <si>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</si>
  <si>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</si>
  <si>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</si>
  <si>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</si>
  <si>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</si>
  <si>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</si>
  <si>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</si>
  <si>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</si>
  <si>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</si>
  <si>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Titurgā īstenošanai (P-154/2020)</t>
  </si>
  <si>
    <t>16.06.2020</t>
  </si>
  <si>
    <t>SIA"Ķekavas nami" pamatkapitāla palielināšanai Kohēzijas fonda projekta ( Nr.5.3.1.0/16/I/08)"Ūdenssaimniecības pakalpojumu attīstība Ķekavā,4.kārta"īstenošanai P-190/2018</t>
  </si>
  <si>
    <t>16.05.2018</t>
  </si>
  <si>
    <t>SIA Ķekavas nami pamatkapitāla palielināšanai Kohēzijas fonda projekta Ūdenssaimniecības attīstība Ķekavā , II kārta īstenošanai</t>
  </si>
  <si>
    <t>17.09.2013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</si>
  <si>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</si>
  <si>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</si>
  <si>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</si>
  <si>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</si>
  <si>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</si>
  <si>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 (p-242/2017)</t>
  </si>
  <si>
    <t>05.06.2017</t>
  </si>
  <si>
    <t>EKII projekta (Nr EKII-3/18) "Siltumnīcefekta gāzu  emisiju samazināšana ar viedajām pilsētvides  tehnoloģijām Baldones novadā" īstenošanai P-82/2019</t>
  </si>
  <si>
    <t>15.05.2019</t>
  </si>
  <si>
    <t>ERAF projekta (Nr4.2.2.0./17/I/086)"Energoefiktivitātes paaugstināšana sociālajā aprūpes centrā Baldone īstenošanai P-83/2019</t>
  </si>
  <si>
    <t>ERAF projekts (Nr.4.2.2.0/21/A/088) "Pašvaldības pirmsskolas izglītības iestādes "Ieviņa", Ķekava, Ķekavas novads energoefektivitātes paaugstināšana".P-39/2023</t>
  </si>
  <si>
    <t>18.04.2023</t>
  </si>
  <si>
    <t>ERAF projekts (Nr.4.2.2.0/21/A/090)"Ķekavas kultūras nama energoefektivitātes paaugstināšana" P-37/2023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</si>
  <si>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</si>
  <si>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</si>
  <si>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</si>
  <si>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</si>
  <si>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</si>
  <si>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</si>
  <si>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</si>
  <si>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</si>
  <si>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</si>
  <si>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</si>
  <si>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</si>
  <si>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RAF projekts (Nr.4.2.2.0/21/A/086) "Baldones pilsētas pārvaldes ēkas Pārupes iela 3, Baldone, Ķekavas novads, energoefektivitātes paaugstināšana".P-38/2023</t>
  </si>
  <si>
    <t>SIA BŪKS pamatkapitāla palielināšanai KF projekta (Nr 5.31.0/17/I/006) Ūdenssaimniecības infrastruktūras attīstība Baldones  pilsētā īstenošanai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</si>
  <si>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</si>
  <si>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</si>
  <si>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</si>
  <si>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</si>
  <si>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</si>
  <si>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</si>
  <si>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</si>
  <si>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</si>
  <si>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</si>
  <si>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</si>
  <si>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</si>
  <si>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</si>
  <si>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 P-189/2018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</si>
  <si>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</si>
  <si>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</si>
  <si>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</si>
  <si>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</si>
  <si>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</si>
  <si>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</si>
  <si>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</si>
  <si>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</si>
  <si>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realizācija"īstenošanai( P-108/2016)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</si>
  <si>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</si>
  <si>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</si>
  <si>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</si>
  <si>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</si>
  <si>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</si>
  <si>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</si>
  <si>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</si>
  <si>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</si>
  <si>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</si>
  <si>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projekts"Apvienotā gājēju ceļa un veloceļa izbūve gar autoceļu V2 Ķekavas pagastā,Ķekavas novadā, no Katlakalna ielas (a/c V1) līdz Kāpu ielai" ( P-341/2023)</t>
  </si>
  <si>
    <t>17.10.2023</t>
  </si>
  <si>
    <t>projekts "Ķekavas vidusskolas sporta halles junbūves būvniecība Gaismas ielā 7a,Ķekavā, Ķekavas novadā"(P-241/2023)</t>
  </si>
  <si>
    <t>15.09.2023</t>
  </si>
  <si>
    <t>projekts"Naudītes ielas pārbūve no Ķekavas apvedceļa līdz Asteru ielai, Katlakalns, Ķekavas pagasts, Ķekavas novads"( P-342/2023)</t>
  </si>
  <si>
    <t>16.10.2023</t>
  </si>
  <si>
    <t>projekts"Odukalna ielas pārbūve, Odukalns,Ķekavas pagasts, Ķekavas novads"(P-343/2023)</t>
  </si>
  <si>
    <t>projekts"Pļavniekkala sākumskolas pārbūves būvprojekta izstrāde un būvdarbi"( P-134/2023)</t>
  </si>
  <si>
    <t>13.07.2023</t>
  </si>
  <si>
    <t>projekts"Titurgas PII apkārtējo ceļu infrastruktūra, Baloži, Ķekavas novads"(P-345/2023)</t>
  </si>
  <si>
    <t>27.10.2023</t>
  </si>
  <si>
    <t>Daugmales pirmsskolas izglītības iestādes būvniecība</t>
  </si>
  <si>
    <t>08.03.2013</t>
  </si>
  <si>
    <t>Ķekavas sākumskolas 3B korpusa būvniecība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</si>
  <si>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</si>
  <si>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</si>
  <si>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</si>
  <si>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</si>
  <si>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</si>
  <si>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</si>
  <si>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</si>
  <si>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</si>
  <si>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</si>
  <si>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</si>
  <si>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PII būvniecība Baložos</t>
  </si>
  <si>
    <t>nākotnes</t>
  </si>
  <si>
    <t>5.pielikums</t>
  </si>
  <si>
    <t>Ķekavas novada domes</t>
  </si>
  <si>
    <t>Aizdevējs</t>
  </si>
  <si>
    <t>B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</si>
  <si>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</si>
  <si>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</si>
  <si>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KOPĀ:</t>
  </si>
  <si>
    <t>Citas ilgtermiņa saistības</t>
  </si>
  <si>
    <t>Kopā saistības</t>
  </si>
  <si>
    <t xml:space="preserve">2023.gada 25.oktobra saistošajiem noteikumiem Nr. 21/2023 </t>
  </si>
  <si>
    <t>4.pielikums</t>
  </si>
  <si>
    <t>2023.gada 8.februāra saistošajiem noteikumiem Nr. 1/2023</t>
  </si>
  <si>
    <t>Domes priekšsēdētājs:       (*PARAKSTS)</t>
  </si>
  <si>
    <t>Juris Žilko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</si>
</sst>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36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9" applyNumberFormat="0" applyAlignment="0" applyProtection="0"/>
    <xf numFmtId="0" fontId="14" fillId="20" borderId="6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49" fontId="21" fillId="0" borderId="10" xfId="95" applyNumberFormat="1" applyFont="1" applyBorder="1" applyAlignment="1">
      <alignment horizontal="center" vertical="center"/>
    </xf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5" fillId="0" borderId="0" xfId="94" applyFont="1" applyAlignment="1" applyProtection="1">
      <alignment horizontal="right"/>
      <protection locked="0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3" fillId="0" borderId="0" xfId="94" applyNumberFormat="1" applyFont="1" applyBorder="1" applyAlignment="1" applyProtection="1">
      <alignment horizontal="left" wrapText="1"/>
    </xf>
    <xf numFmtId="0" fontId="20" fillId="0" borderId="0" xfId="94" applyFont="1" applyFill="1" applyBorder="1" applyProtection="1">
      <protection locked="0"/>
    </xf>
    <xf numFmtId="0" fontId="20" fillId="0" borderId="0" xfId="94" applyFont="1" applyFill="1" applyBorder="1" applyAlignment="1" applyProtection="1">
      <alignment horizontal="center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0" fontId="26" fillId="0" borderId="0" xfId="94" applyFont="1" applyBorder="1" applyAlignment="1" applyProtection="1">
      <alignment vertical="center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0" fontId="21" fillId="0" borderId="10" xfId="94" applyFont="1" applyBorder="1" applyAlignment="1" applyProtection="1">
      <alignment horizontal="right"/>
      <protection locked="0"/>
    </xf>
    <xf numFmtId="0" fontId="22" fillId="0" borderId="10" xfId="94" applyFont="1" applyBorder="1" applyAlignment="1" applyProtection="1">
      <alignment horizontal="center"/>
      <protection locked="0"/>
    </xf>
    <xf numFmtId="0" fontId="21" fillId="0" borderId="10" xfId="94" applyFont="1" applyBorder="1" applyAlignment="1" applyProtection="1">
      <alignment horizontal="center"/>
      <protection locked="0"/>
    </xf>
    <xf numFmtId="49" fontId="23" fillId="0" borderId="10" xfId="95" applyNumberFormat="1" applyFont="1" applyBorder="1" applyAlignment="1">
      <alignment horizontal="left"/>
    </xf>
    <xf numFmtId="0" fontId="0" fillId="0" borderId="0" xfId="0" applyBorder="1"/>
    <xf numFmtId="49" fontId="25" fillId="0" borderId="0" xfId="94" applyNumberFormat="1" applyFont="1" applyBorder="1" applyAlignment="1" applyProtection="1">
      <alignment vertical="center" wrapText="1"/>
    </xf>
    <xf numFmtId="0" fontId="29" fillId="25" borderId="11" xfId="0" applyFont="1" applyFill="1" applyBorder="1" applyAlignment="1">
      <alignment wrapText="1"/>
    </xf>
    <xf numFmtId="49" fontId="26" fillId="25" borderId="11" xfId="94" applyNumberFormat="1" applyFont="1" applyFill="1" applyBorder="1" applyAlignment="1" applyProtection="1">
      <alignment horizontal="center" vertical="center" wrapText="1"/>
      <protection locked="0"/>
    </xf>
    <xf numFmtId="3" fontId="26" fillId="25" borderId="11" xfId="94" applyNumberFormat="1" applyFont="1" applyFill="1" applyBorder="1" applyAlignment="1" applyProtection="1">
      <alignment horizontal="right" vertical="center"/>
      <protection locked="0"/>
    </xf>
    <xf numFmtId="3" fontId="27" fillId="25" borderId="11" xfId="94" applyNumberFormat="1" applyFont="1" applyFill="1" applyBorder="1" applyAlignment="1">
      <alignment horizontal="right" vertic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20" fillId="0" borderId="11" xfId="94" applyFont="1" applyBorder="1" applyAlignment="1" applyProtection="1">
      <alignment horizontal="center" vertical="center" wrapText="1"/>
      <protection locked="0"/>
    </xf>
    <xf numFmtId="49" fontId="26" fillId="0" borderId="11" xfId="94" applyNumberFormat="1" applyFont="1" applyBorder="1" applyAlignment="1" applyProtection="1">
      <alignment horizontal="left" vertical="center" wrapText="1"/>
      <protection locked="0"/>
    </xf>
    <xf numFmtId="49" fontId="26" fillId="0" borderId="11" xfId="94" applyNumberFormat="1" applyFont="1" applyBorder="1" applyAlignment="1" applyProtection="1">
      <alignment horizontal="center" vertical="center" wrapText="1"/>
      <protection locked="0"/>
    </xf>
    <xf numFmtId="3" fontId="26" fillId="0" borderId="11" xfId="94" applyNumberFormat="1" applyFont="1" applyFill="1" applyBorder="1" applyAlignment="1" applyProtection="1">
      <alignment horizontal="right" vertical="center"/>
      <protection locked="0"/>
    </xf>
    <xf numFmtId="3" fontId="27" fillId="0" borderId="11" xfId="94" applyNumberFormat="1" applyFont="1" applyFill="1" applyBorder="1" applyAlignment="1" applyProtection="1">
      <alignment horizontal="right" vertical="center" wrapText="1"/>
    </xf>
    <xf numFmtId="0" fontId="20" fillId="0" borderId="11" xfId="94" applyFont="1" applyFill="1" applyBorder="1" applyAlignment="1" applyProtection="1">
      <alignment horizontal="center" vertical="center" wrapText="1"/>
      <protection locked="0"/>
    </xf>
    <xf numFmtId="0" fontId="26" fillId="0" borderId="11" xfId="94" applyFont="1" applyBorder="1" applyAlignment="1" applyProtection="1">
      <alignment horizontal="center" wrapText="1"/>
    </xf>
    <xf numFmtId="49" fontId="26" fillId="0" borderId="11" xfId="94" applyNumberFormat="1" applyFont="1" applyFill="1" applyBorder="1" applyAlignment="1" applyProtection="1">
      <alignment horizontal="left" vertical="center" wrapText="1"/>
      <protection locked="0"/>
    </xf>
    <xf numFmtId="49" fontId="26" fillId="0" borderId="11" xfId="94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94" applyFont="1" applyFill="1" applyBorder="1" applyAlignment="1" applyProtection="1">
      <alignment horizontal="center" wrapText="1"/>
    </xf>
    <xf numFmtId="3" fontId="27" fillId="0" borderId="11" xfId="94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95" applyNumberFormat="1" applyFont="1" applyBorder="1" applyAlignment="1">
      <alignment vertical="center" wrapText="1"/>
    </xf>
    <xf numFmtId="0" fontId="25" fillId="0" borderId="0" xfId="94" applyFont="1" applyBorder="1" applyAlignment="1" applyProtection="1">
      <alignment vertical="center"/>
      <protection locked="0"/>
    </xf>
    <xf numFmtId="4" fontId="26" fillId="0" borderId="11" xfId="94" applyNumberFormat="1" applyFont="1" applyFill="1" applyBorder="1" applyAlignment="1" applyProtection="1">
      <alignment horizontal="right" vertical="center" wrapText="1"/>
    </xf>
    <xf numFmtId="0" fontId="26" fillId="0" borderId="11" xfId="94" applyFont="1" applyFill="1" applyBorder="1" applyAlignment="1" applyProtection="1">
      <alignment horizontal="right" vertical="center" wrapText="1"/>
    </xf>
    <xf numFmtId="0" fontId="26" fillId="0" borderId="0" xfId="94" applyFont="1" applyBorder="1" applyAlignment="1" applyProtection="1">
      <alignment vertical="center"/>
      <protection locked="0"/>
    </xf>
    <xf numFmtId="3" fontId="27" fillId="24" borderId="11" xfId="94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center" vertical="center"/>
    </xf>
    <xf numFmtId="0" fontId="20" fillId="0" borderId="0" xfId="94" applyFont="1" applyAlignment="1" applyProtection="1">
      <alignment horizontal="right"/>
      <protection locked="0"/>
    </xf>
    <xf numFmtId="0" fontId="31" fillId="0" borderId="15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21" fillId="0" borderId="15" xfId="94" applyFont="1" applyBorder="1" applyAlignment="1" applyProtection="1">
      <alignment horizontal="right"/>
      <protection locked="0"/>
    </xf>
    <xf numFmtId="0" fontId="24" fillId="0" borderId="0" xfId="95" applyFont="1"/>
    <xf numFmtId="0" fontId="24" fillId="0" borderId="0" xfId="95" applyFont="1" applyAlignment="1">
      <alignment horizontal="center"/>
    </xf>
    <xf numFmtId="0" fontId="20" fillId="0" borderId="0" xfId="95" applyFont="1" applyAlignment="1">
      <alignment horizontal="center"/>
    </xf>
    <xf numFmtId="0" fontId="26" fillId="0" borderId="10" xfId="94" applyFont="1" applyBorder="1" applyAlignment="1">
      <alignment horizontal="center" vertical="center" wrapText="1"/>
    </xf>
    <xf numFmtId="0" fontId="27" fillId="0" borderId="10" xfId="94" applyFont="1" applyBorder="1" applyAlignment="1">
      <alignment horizontal="center" vertical="center" wrapText="1"/>
    </xf>
    <xf numFmtId="0" fontId="24" fillId="0" borderId="0" xfId="94" applyFont="1" applyAlignment="1">
      <alignment horizontal="center" wrapText="1"/>
    </xf>
    <xf numFmtId="49" fontId="26" fillId="0" borderId="10" xfId="94" applyNumberFormat="1" applyFont="1" applyBorder="1" applyAlignment="1">
      <alignment horizontal="center" wrapText="1"/>
    </xf>
    <xf numFmtId="0" fontId="26" fillId="0" borderId="10" xfId="94" applyFont="1" applyBorder="1" applyAlignment="1">
      <alignment horizontal="center" wrapText="1"/>
    </xf>
    <xf numFmtId="0" fontId="26" fillId="0" borderId="0" xfId="94" applyFont="1" applyAlignment="1">
      <alignment horizontal="center"/>
    </xf>
    <xf numFmtId="49" fontId="20" fillId="0" borderId="0" xfId="94" applyNumberFormat="1" applyFont="1" applyProtection="1">
      <protection locked="0"/>
    </xf>
    <xf numFmtId="49" fontId="28" fillId="0" borderId="0" xfId="94" applyNumberFormat="1" applyFont="1" applyProtection="1">
      <protection locked="0"/>
    </xf>
    <xf numFmtId="49" fontId="26" fillId="0" borderId="0" xfId="94" applyNumberFormat="1" applyFont="1"/>
    <xf numFmtId="49" fontId="20" fillId="0" borderId="0" xfId="94" applyNumberFormat="1" applyFont="1"/>
    <xf numFmtId="49" fontId="27" fillId="0" borderId="11" xfId="94" applyNumberFormat="1" applyFont="1" applyBorder="1" applyAlignment="1" applyProtection="1">
      <alignment vertical="center" wrapText="1"/>
      <protection locked="0"/>
    </xf>
    <xf numFmtId="49" fontId="29" fillId="0" borderId="0" xfId="94" applyNumberFormat="1" applyFont="1" applyAlignment="1">
      <alignment horizontal="left" vertical="top" wrapText="1"/>
    </xf>
    <xf numFmtId="49" fontId="21" fillId="0" borderId="10" xfId="95" applyNumberFormat="1" applyFont="1" applyBorder="1" applyAlignment="1">
      <alignment horizontal="left"/>
    </xf>
    <xf numFmtId="49" fontId="23" fillId="0" borderId="10" xfId="95" applyNumberFormat="1" applyFont="1" applyBorder="1" applyAlignment="1">
      <alignment horizontal="left"/>
    </xf>
    <xf numFmtId="49" fontId="26" fillId="0" borderId="10" xfId="94" applyNumberFormat="1" applyFont="1" applyBorder="1" applyAlignment="1">
      <alignment horizontal="center" vertical="center" wrapText="1"/>
    </xf>
    <xf numFmtId="49" fontId="26" fillId="0" borderId="11" xfId="94" applyNumberFormat="1" applyFont="1" applyBorder="1" applyAlignment="1" applyProtection="1">
      <alignment horizontal="left" vertical="center" wrapText="1"/>
      <protection locked="0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11" xfId="94" applyNumberFormat="1" applyFont="1" applyBorder="1" applyAlignment="1">
      <alignment horizontal="left" vertical="center" wrapText="1"/>
    </xf>
    <xf numFmtId="0" fontId="20" fillId="0" borderId="12" xfId="94" applyFont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23" fillId="0" borderId="14" xfId="94" applyFont="1" applyBorder="1" applyAlignment="1" applyProtection="1">
      <alignment horizontal="right"/>
      <protection locked="0"/>
    </xf>
    <xf numFmtId="0" fontId="23" fillId="0" borderId="15" xfId="94" applyFont="1" applyBorder="1" applyAlignment="1" applyProtection="1">
      <alignment horizontal="right"/>
      <protection locked="0"/>
    </xf>
    <xf numFmtId="0" fontId="31" fillId="0" borderId="15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21" fillId="0" borderId="14" xfId="94" applyFont="1" applyBorder="1" applyAlignment="1" applyProtection="1">
      <alignment horizontal="right"/>
      <protection locked="0"/>
    </xf>
    <xf numFmtId="0" fontId="21" fillId="0" borderId="15" xfId="94" applyFont="1" applyBorder="1" applyAlignment="1" applyProtection="1">
      <alignment horizontal="right"/>
      <protection locked="0"/>
    </xf>
    <xf numFmtId="49" fontId="23" fillId="0" borderId="14" xfId="95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21" fillId="0" borderId="14" xfId="94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0" fillId="0" borderId="0" xfId="0" applyFont="1"/>
    <xf numFmtId="0" fontId="34" fillId="0" borderId="0" xfId="0" applyFont="1"/>
  </cellXfs>
  <cellStyles count="104">
    <cellStyle name="20% - Accent1 2 2" xfId="1" xr:uid="{00000000-0005-0000-0000-000000000000}"/>
    <cellStyle name="20% - Accent1 2 2 2" xfId="2" xr:uid="{00000000-0005-0000-0000-000001000000}"/>
    <cellStyle name="20% - Accent1 2 2 3" xfId="3" xr:uid="{00000000-0005-0000-0000-000002000000}"/>
    <cellStyle name="20% - Accent2 2 2" xfId="4" xr:uid="{00000000-0005-0000-0000-000003000000}"/>
    <cellStyle name="20% - Accent2 2 2 2" xfId="5" xr:uid="{00000000-0005-0000-0000-000004000000}"/>
    <cellStyle name="20% - Accent2 2 2 3" xfId="6" xr:uid="{00000000-0005-0000-0000-000005000000}"/>
    <cellStyle name="20% - Accent3 2 2" xfId="7" xr:uid="{00000000-0005-0000-0000-000006000000}"/>
    <cellStyle name="20% - Accent3 2 2 2" xfId="8" xr:uid="{00000000-0005-0000-0000-000007000000}"/>
    <cellStyle name="20% - Accent3 2 2 3" xfId="9" xr:uid="{00000000-0005-0000-0000-000008000000}"/>
    <cellStyle name="20% - Accent4 2 2" xfId="10" xr:uid="{00000000-0005-0000-0000-000009000000}"/>
    <cellStyle name="20% - Accent4 2 2 2" xfId="11" xr:uid="{00000000-0005-0000-0000-00000A000000}"/>
    <cellStyle name="20% - Accent4 2 2 3" xfId="12" xr:uid="{00000000-0005-0000-0000-00000B000000}"/>
    <cellStyle name="20% - Accent5 2 2" xfId="13" xr:uid="{00000000-0005-0000-0000-00000C000000}"/>
    <cellStyle name="20% - Accent5 2 2 2" xfId="14" xr:uid="{00000000-0005-0000-0000-00000D000000}"/>
    <cellStyle name="20% - Accent5 2 2 3" xfId="15" xr:uid="{00000000-0005-0000-0000-00000E000000}"/>
    <cellStyle name="20% - Accent6 2 2" xfId="16" xr:uid="{00000000-0005-0000-0000-00000F000000}"/>
    <cellStyle name="20% - Accent6 2 2 2" xfId="17" xr:uid="{00000000-0005-0000-0000-000010000000}"/>
    <cellStyle name="20% - Accent6 2 2 3" xfId="18" xr:uid="{00000000-0005-0000-0000-000011000000}"/>
    <cellStyle name="40% - Accent1 2 2" xfId="19" xr:uid="{00000000-0005-0000-0000-000012000000}"/>
    <cellStyle name="40% - Accent1 2 2 2" xfId="20" xr:uid="{00000000-0005-0000-0000-000013000000}"/>
    <cellStyle name="40% - Accent1 2 2 3" xfId="21" xr:uid="{00000000-0005-0000-0000-000014000000}"/>
    <cellStyle name="40% - Accent2 2 2" xfId="22" xr:uid="{00000000-0005-0000-0000-000015000000}"/>
    <cellStyle name="40% - Accent2 2 2 2" xfId="23" xr:uid="{00000000-0005-0000-0000-000016000000}"/>
    <cellStyle name="40% - Accent2 2 2 3" xfId="24" xr:uid="{00000000-0005-0000-0000-000017000000}"/>
    <cellStyle name="40% - Accent3 2 2" xfId="25" xr:uid="{00000000-0005-0000-0000-000018000000}"/>
    <cellStyle name="40% - Accent3 2 2 2" xfId="26" xr:uid="{00000000-0005-0000-0000-000019000000}"/>
    <cellStyle name="40% - Accent3 2 2 3" xfId="27" xr:uid="{00000000-0005-0000-0000-00001A000000}"/>
    <cellStyle name="40% - Accent4 2 2" xfId="28" xr:uid="{00000000-0005-0000-0000-00001B000000}"/>
    <cellStyle name="40% - Accent4 2 2 2" xfId="29" xr:uid="{00000000-0005-0000-0000-00001C000000}"/>
    <cellStyle name="40% - Accent4 2 2 3" xfId="30" xr:uid="{00000000-0005-0000-0000-00001D000000}"/>
    <cellStyle name="40% - Accent5 2 2" xfId="31" xr:uid="{00000000-0005-0000-0000-00001E000000}"/>
    <cellStyle name="40% - Accent5 2 2 2" xfId="32" xr:uid="{00000000-0005-0000-0000-00001F000000}"/>
    <cellStyle name="40% - Accent5 2 2 3" xfId="33" xr:uid="{00000000-0005-0000-0000-000020000000}"/>
    <cellStyle name="40% - Accent6 2 2" xfId="34" xr:uid="{00000000-0005-0000-0000-000021000000}"/>
    <cellStyle name="40% - Accent6 2 2 2" xfId="35" xr:uid="{00000000-0005-0000-0000-000022000000}"/>
    <cellStyle name="40% - Accent6 2 2 3" xfId="36" xr:uid="{00000000-0005-0000-0000-000023000000}"/>
    <cellStyle name="60% - Accent1 2 2" xfId="37" xr:uid="{00000000-0005-0000-0000-000024000000}"/>
    <cellStyle name="60% - Accent2 2 2" xfId="38" xr:uid="{00000000-0005-0000-0000-000025000000}"/>
    <cellStyle name="60% - Accent3 2 2" xfId="39" xr:uid="{00000000-0005-0000-0000-000026000000}"/>
    <cellStyle name="60% - Accent4 2 2" xfId="40" xr:uid="{00000000-0005-0000-0000-000027000000}"/>
    <cellStyle name="60% - Accent5 2 2" xfId="41" xr:uid="{00000000-0005-0000-0000-000028000000}"/>
    <cellStyle name="60% - Accent6 2 2" xfId="42" xr:uid="{00000000-0005-0000-0000-000029000000}"/>
    <cellStyle name="Accent1 2 2" xfId="43" xr:uid="{00000000-0005-0000-0000-00002A000000}"/>
    <cellStyle name="Accent2 2 2" xfId="44" xr:uid="{00000000-0005-0000-0000-00002B000000}"/>
    <cellStyle name="Accent3 2 2" xfId="45" xr:uid="{00000000-0005-0000-0000-00002C000000}"/>
    <cellStyle name="Accent4 2 2" xfId="46" xr:uid="{00000000-0005-0000-0000-00002D000000}"/>
    <cellStyle name="Accent5 2 2" xfId="47" xr:uid="{00000000-0005-0000-0000-00002E000000}"/>
    <cellStyle name="Accent6 2 2" xfId="48" xr:uid="{00000000-0005-0000-0000-00002F000000}"/>
    <cellStyle name="Bad 2 2" xfId="49" xr:uid="{00000000-0005-0000-0000-000030000000}"/>
    <cellStyle name="Calculation 2 2" xfId="50" xr:uid="{00000000-0005-0000-0000-000031000000}"/>
    <cellStyle name="Check Cell 2 2" xfId="51" xr:uid="{00000000-0005-0000-0000-000032000000}"/>
    <cellStyle name="Currency 2" xfId="52" xr:uid="{00000000-0005-0000-0000-000033000000}"/>
    <cellStyle name="Currency 2 2" xfId="53" xr:uid="{00000000-0005-0000-0000-000034000000}"/>
    <cellStyle name="Explanatory Text 2 2" xfId="54" xr:uid="{00000000-0005-0000-0000-000035000000}"/>
    <cellStyle name="Good 2 2" xfId="55" xr:uid="{00000000-0005-0000-0000-000036000000}"/>
    <cellStyle name="Heading 1 2 2" xfId="56" xr:uid="{00000000-0005-0000-0000-000037000000}"/>
    <cellStyle name="Heading 2 2 2" xfId="57" xr:uid="{00000000-0005-0000-0000-000038000000}"/>
    <cellStyle name="Heading 3 2 2" xfId="58" xr:uid="{00000000-0005-0000-0000-000039000000}"/>
    <cellStyle name="Heading 4 2 2" xfId="59" xr:uid="{00000000-0005-0000-0000-00003A000000}"/>
    <cellStyle name="Input 2 2" xfId="60" xr:uid="{00000000-0005-0000-0000-00003B000000}"/>
    <cellStyle name="Linked Cell 2 2" xfId="61" xr:uid="{00000000-0005-0000-0000-00003C000000}"/>
    <cellStyle name="Neutral 2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1" xfId="65" xr:uid="{00000000-0005-0000-0000-000041000000}"/>
    <cellStyle name="Normal 11 2" xfId="66" xr:uid="{00000000-0005-0000-0000-000042000000}"/>
    <cellStyle name="Normal 12" xfId="67" xr:uid="{00000000-0005-0000-0000-000043000000}"/>
    <cellStyle name="Normal 12 2" xfId="68" xr:uid="{00000000-0005-0000-0000-000044000000}"/>
    <cellStyle name="Normal 13" xfId="69" xr:uid="{00000000-0005-0000-0000-000045000000}"/>
    <cellStyle name="Normal 13 2" xfId="70" xr:uid="{00000000-0005-0000-0000-000046000000}"/>
    <cellStyle name="Normal 14" xfId="71" xr:uid="{00000000-0005-0000-0000-000047000000}"/>
    <cellStyle name="Normal 14 2" xfId="72" xr:uid="{00000000-0005-0000-0000-000048000000}"/>
    <cellStyle name="Normal 15" xfId="73" xr:uid="{00000000-0005-0000-0000-000049000000}"/>
    <cellStyle name="Normal 15 2" xfId="74" xr:uid="{00000000-0005-0000-0000-00004A000000}"/>
    <cellStyle name="Normal 16" xfId="75" xr:uid="{00000000-0005-0000-0000-00004B000000}"/>
    <cellStyle name="Normal 16 2" xfId="76" xr:uid="{00000000-0005-0000-0000-00004C000000}"/>
    <cellStyle name="Normal 18" xfId="77" xr:uid="{00000000-0005-0000-0000-00004D000000}"/>
    <cellStyle name="Normal 2" xfId="78" xr:uid="{00000000-0005-0000-0000-00004E000000}"/>
    <cellStyle name="Normal 2 2" xfId="79" xr:uid="{00000000-0005-0000-0000-00004F000000}"/>
    <cellStyle name="Normal 20" xfId="80" xr:uid="{00000000-0005-0000-0000-000050000000}"/>
    <cellStyle name="Normal 20 2" xfId="81" xr:uid="{00000000-0005-0000-0000-000051000000}"/>
    <cellStyle name="Normal 21" xfId="82" xr:uid="{00000000-0005-0000-0000-000052000000}"/>
    <cellStyle name="Normal 21 2" xfId="83" xr:uid="{00000000-0005-0000-0000-000053000000}"/>
    <cellStyle name="Normal 3 2" xfId="84" xr:uid="{00000000-0005-0000-0000-000054000000}"/>
    <cellStyle name="Normal 4" xfId="85" xr:uid="{00000000-0005-0000-0000-000055000000}"/>
    <cellStyle name="Normal 4 2" xfId="86" xr:uid="{00000000-0005-0000-0000-000056000000}"/>
    <cellStyle name="Normal 4_7-4" xfId="87" xr:uid="{00000000-0005-0000-0000-000057000000}"/>
    <cellStyle name="Normal 5" xfId="88" xr:uid="{00000000-0005-0000-0000-000058000000}"/>
    <cellStyle name="Normal 5 2" xfId="89" xr:uid="{00000000-0005-0000-0000-000059000000}"/>
    <cellStyle name="Normal 8" xfId="90" xr:uid="{00000000-0005-0000-0000-00005A000000}"/>
    <cellStyle name="Normal 8 2" xfId="91" xr:uid="{00000000-0005-0000-0000-00005B000000}"/>
    <cellStyle name="Normal 9" xfId="92" xr:uid="{00000000-0005-0000-0000-00005C000000}"/>
    <cellStyle name="Normal 9 2" xfId="93" xr:uid="{00000000-0005-0000-0000-00005D000000}"/>
    <cellStyle name="Normal_Pamatformas" xfId="94" xr:uid="{00000000-0005-0000-0000-00005E000000}"/>
    <cellStyle name="Normal_Veidlapa_2008_oktobris_(5.piel)_(2)" xfId="95" xr:uid="{00000000-0005-0000-0000-00005F000000}"/>
    <cellStyle name="Note 2 2" xfId="96" xr:uid="{00000000-0005-0000-0000-000060000000}"/>
    <cellStyle name="Output 2 2" xfId="97" xr:uid="{00000000-0005-0000-0000-000061000000}"/>
    <cellStyle name="Parastais_FMLikp01_p05_221205_pap_afp_makp" xfId="98" xr:uid="{00000000-0005-0000-0000-000062000000}"/>
    <cellStyle name="Style 1" xfId="99" xr:uid="{00000000-0005-0000-0000-000063000000}"/>
    <cellStyle name="Title 2 2" xfId="100" xr:uid="{00000000-0005-0000-0000-000064000000}"/>
    <cellStyle name="Total 2 2" xfId="101" xr:uid="{00000000-0005-0000-0000-000065000000}"/>
    <cellStyle name="V?st." xfId="102" xr:uid="{00000000-0005-0000-0000-000066000000}"/>
    <cellStyle name="Warning Text 2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97"/>
  <sheetViews>
    <sheetView showGridLines="0" tabSelected="1" zoomScale="80" zoomScaleNormal="80" zoomScaleSheetLayoutView="100" workbookViewId="0">
      <selection activeCell="C96" sqref="C96"/>
    </sheetView>
  </sheetViews>
  <sheetFormatPr defaultRowHeight="15.45"/>
  <cols>
    <col min="1" max="1" width="14" customWidth="1"/>
    <col min="2" max="2" width="45.3046875" style="2" customWidth="1"/>
    <col min="3" max="3" width="12.3046875" style="2" customWidth="1"/>
    <col min="4" max="12" width="13.3046875" style="3" customWidth="1"/>
    <col min="13" max="16" width="0" style="3" hidden="1" customWidth="1"/>
    <col min="17" max="17" width="0" style="4" hidden="1" customWidth="1"/>
    <col min="18" max="19" width="0" style="3" hidden="1" customWidth="1"/>
    <col min="20" max="20" width="0" style="4" hidden="1" customWidth="1"/>
    <col min="21" max="33" width="0" style="1" hidden="1" customWidth="1"/>
    <col min="34" max="34" width="16.15234375" style="1" customWidth="1"/>
    <col min="35" max="244" width="9.15234375" style="1"/>
  </cols>
  <sheetData>
    <row r="1" spans="1:108" ht="15.25" customHeight="1">
      <c r="A1" s="104" t="s">
        <v>134</v>
      </c>
      <c r="B1" s="66"/>
      <c r="C1" s="66"/>
      <c r="D1" s="66"/>
      <c r="E1" s="38"/>
      <c r="F1" s="38"/>
      <c r="G1" s="38"/>
      <c r="H1" s="38"/>
      <c r="I1" s="38"/>
      <c r="J1" s="38"/>
      <c r="K1" s="92"/>
      <c r="L1" s="93"/>
      <c r="M1" s="67"/>
    </row>
    <row r="2" spans="1:108" ht="17.600000000000001">
      <c r="A2" s="105" t="s">
        <v>125</v>
      </c>
      <c r="B2" s="66"/>
      <c r="C2" s="66"/>
      <c r="D2" s="66"/>
      <c r="E2" s="39"/>
      <c r="F2" s="39"/>
      <c r="G2" s="39"/>
      <c r="H2" s="39"/>
      <c r="I2" s="39"/>
      <c r="J2" s="39"/>
      <c r="K2" s="94"/>
      <c r="L2" s="95"/>
      <c r="M2" s="96"/>
      <c r="N2" s="97"/>
    </row>
    <row r="3" spans="1:108">
      <c r="A3" s="105" t="s">
        <v>133</v>
      </c>
      <c r="B3" s="40"/>
      <c r="C3" s="40"/>
      <c r="D3" s="40"/>
      <c r="E3" s="40"/>
      <c r="F3" s="40"/>
      <c r="G3" s="40"/>
      <c r="H3" s="40"/>
      <c r="I3" s="40"/>
      <c r="J3" s="40"/>
      <c r="K3" s="98"/>
      <c r="L3" s="99"/>
      <c r="M3" s="96"/>
      <c r="N3" s="97"/>
    </row>
    <row r="4" spans="1:108">
      <c r="A4" s="105"/>
      <c r="B4" s="40"/>
      <c r="C4" s="40"/>
      <c r="D4" s="40"/>
      <c r="E4" s="40"/>
      <c r="F4" s="40"/>
      <c r="G4" s="40"/>
      <c r="H4" s="40"/>
      <c r="I4" s="40"/>
      <c r="J4" s="103"/>
      <c r="K4" s="70"/>
      <c r="L4" s="70"/>
      <c r="M4" s="68"/>
      <c r="N4" s="69"/>
    </row>
    <row r="5" spans="1:108">
      <c r="A5" s="106" t="s">
        <v>124</v>
      </c>
      <c r="B5" s="40"/>
      <c r="C5" s="40"/>
      <c r="D5" s="40"/>
      <c r="E5" s="40"/>
      <c r="F5" s="40"/>
      <c r="G5" s="40"/>
      <c r="H5" s="40"/>
      <c r="I5" s="40"/>
      <c r="J5" s="103"/>
      <c r="K5" s="70"/>
      <c r="L5" s="70"/>
      <c r="M5" s="68"/>
      <c r="N5" s="69"/>
    </row>
    <row r="6" spans="1:108">
      <c r="A6" s="107" t="s">
        <v>125</v>
      </c>
      <c r="B6" s="40"/>
      <c r="C6" s="40"/>
      <c r="D6" s="40"/>
      <c r="E6" s="40"/>
      <c r="F6" s="40"/>
      <c r="G6" s="40"/>
      <c r="H6" s="40"/>
      <c r="I6" s="40"/>
      <c r="J6" s="103"/>
      <c r="K6" s="70"/>
      <c r="L6" s="70"/>
      <c r="M6" s="68"/>
      <c r="N6" s="69"/>
    </row>
    <row r="7" spans="1:108" s="6" customFormat="1">
      <c r="A7" s="107" t="s">
        <v>135</v>
      </c>
      <c r="B7" s="41"/>
      <c r="C7" s="41"/>
      <c r="D7" s="41"/>
      <c r="E7" s="41"/>
      <c r="F7" s="41"/>
      <c r="G7" s="41"/>
      <c r="H7" s="41"/>
      <c r="I7" s="41"/>
      <c r="J7" s="100"/>
      <c r="K7" s="101"/>
      <c r="L7" s="101"/>
      <c r="M7" s="101"/>
      <c r="N7" s="102"/>
    </row>
    <row r="8" spans="1:108" s="7" customForma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5" t="s">
        <v>1</v>
      </c>
      <c r="M8" s="71"/>
      <c r="N8" s="72"/>
      <c r="O8" s="8"/>
      <c r="P8" s="8"/>
      <c r="Q8" s="8"/>
      <c r="R8" s="8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7" customForma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5" t="s">
        <v>2</v>
      </c>
      <c r="M9" s="71"/>
      <c r="N9" s="73"/>
      <c r="O9" s="10"/>
      <c r="P9" s="10"/>
      <c r="Q9" s="10"/>
      <c r="R9" s="10"/>
      <c r="S9" s="10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s="9" customForma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5"/>
      <c r="M10" s="6"/>
      <c r="N10" s="6"/>
      <c r="P10" s="11"/>
    </row>
    <row r="11" spans="1:108">
      <c r="A11" s="87" t="s">
        <v>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12" t="s">
        <v>3</v>
      </c>
    </row>
    <row r="12" spans="1:108" ht="15.75" customHeight="1">
      <c r="A12" s="88" t="s">
        <v>126</v>
      </c>
      <c r="B12" s="88" t="s">
        <v>4</v>
      </c>
      <c r="C12" s="88" t="s">
        <v>5</v>
      </c>
      <c r="D12" s="90" t="s">
        <v>6</v>
      </c>
      <c r="E12" s="90"/>
      <c r="F12" s="90"/>
      <c r="G12" s="90"/>
      <c r="H12" s="90"/>
      <c r="I12" s="90"/>
      <c r="J12" s="90"/>
      <c r="K12" s="90"/>
      <c r="L12" s="90"/>
    </row>
    <row r="13" spans="1:108" s="15" customFormat="1" ht="45.75" customHeight="1">
      <c r="A13" s="88"/>
      <c r="B13" s="88"/>
      <c r="C13" s="88"/>
      <c r="D13" s="74">
        <v>2023</v>
      </c>
      <c r="E13" s="74">
        <v>2024</v>
      </c>
      <c r="F13" s="74">
        <v>2025</v>
      </c>
      <c r="G13" s="74">
        <v>2026</v>
      </c>
      <c r="H13" s="74">
        <v>2027</v>
      </c>
      <c r="I13" s="74">
        <v>2028</v>
      </c>
      <c r="J13" s="74">
        <v>2029</v>
      </c>
      <c r="K13" s="74" t="s">
        <v>7</v>
      </c>
      <c r="L13" s="75" t="s">
        <v>8</v>
      </c>
      <c r="M13" s="76"/>
      <c r="N13" s="76"/>
      <c r="O13" s="13"/>
      <c r="P13" s="13"/>
      <c r="Q13" s="14"/>
      <c r="R13" s="13"/>
      <c r="S13" s="13"/>
      <c r="T13" s="14"/>
    </row>
    <row r="14" spans="1:108" s="17" customFormat="1" ht="12.9">
      <c r="A14" s="77" t="s">
        <v>127</v>
      </c>
      <c r="B14" s="77" t="s">
        <v>9</v>
      </c>
      <c r="C14" s="77" t="s">
        <v>10</v>
      </c>
      <c r="D14" s="78">
        <v>1</v>
      </c>
      <c r="E14" s="78">
        <v>2</v>
      </c>
      <c r="F14" s="78">
        <v>3</v>
      </c>
      <c r="G14" s="78">
        <v>4</v>
      </c>
      <c r="H14" s="78">
        <v>5</v>
      </c>
      <c r="I14" s="78">
        <v>6</v>
      </c>
      <c r="J14" s="78">
        <v>7</v>
      </c>
      <c r="K14" s="78">
        <v>8</v>
      </c>
      <c r="L14" s="78">
        <v>9</v>
      </c>
      <c r="M14" s="79"/>
      <c r="N14" s="79"/>
      <c r="O14" s="16"/>
      <c r="P14" s="16"/>
      <c r="Q14" s="16"/>
      <c r="R14" s="16"/>
      <c r="S14" s="16"/>
      <c r="T14" s="16"/>
    </row>
    <row r="15" spans="1:108" s="17" customFormat="1" ht="12.9">
      <c r="B15" s="18"/>
      <c r="C15" s="18"/>
      <c r="M15" s="16"/>
      <c r="N15" s="16"/>
      <c r="O15" s="16"/>
      <c r="P15" s="16"/>
      <c r="Q15" s="16"/>
      <c r="R15" s="16"/>
      <c r="S15" s="16"/>
      <c r="T15" s="16"/>
    </row>
    <row r="16" spans="1:108" s="17" customFormat="1" ht="15.75" customHeight="1">
      <c r="B16" s="19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7" customFormat="1" ht="42" customHeight="1">
      <c r="A17" s="55">
        <v>1</v>
      </c>
      <c r="B17" s="56" t="s">
        <v>11</v>
      </c>
      <c r="C17" s="57" t="s">
        <v>12</v>
      </c>
      <c r="D17" s="52">
        <v>12182</v>
      </c>
      <c r="E17" s="52">
        <v>12677</v>
      </c>
      <c r="F17" s="52">
        <v>12234</v>
      </c>
      <c r="G17" s="52">
        <v>11766</v>
      </c>
      <c r="H17" s="52">
        <v>11298</v>
      </c>
      <c r="I17" s="52">
        <v>10831</v>
      </c>
      <c r="J17" s="52">
        <v>6</v>
      </c>
      <c r="K17" s="52">
        <v>0</v>
      </c>
      <c r="L17" s="53">
        <v>70994</v>
      </c>
      <c r="M17" s="16"/>
      <c r="N17" s="16"/>
      <c r="O17" s="16"/>
      <c r="P17" s="16"/>
      <c r="Q17" s="16"/>
      <c r="R17" s="16"/>
      <c r="S17" s="16"/>
      <c r="T17" s="16"/>
    </row>
    <row r="18" spans="1:20" s="17" customFormat="1" ht="38.6">
      <c r="A18" s="55">
        <v>2</v>
      </c>
      <c r="B18" s="56" t="s">
        <v>13</v>
      </c>
      <c r="C18" s="57" t="s">
        <v>14</v>
      </c>
      <c r="D18" s="52">
        <v>105998</v>
      </c>
      <c r="E18" s="52">
        <v>128673</v>
      </c>
      <c r="F18" s="52">
        <v>125632</v>
      </c>
      <c r="G18" s="52">
        <v>121833</v>
      </c>
      <c r="H18" s="52">
        <v>118024</v>
      </c>
      <c r="I18" s="52">
        <v>114338</v>
      </c>
      <c r="J18" s="52">
        <v>110402</v>
      </c>
      <c r="K18" s="52">
        <v>929662</v>
      </c>
      <c r="L18" s="53">
        <v>1754562</v>
      </c>
      <c r="M18" s="16"/>
      <c r="N18" s="16"/>
      <c r="O18" s="16"/>
      <c r="P18" s="16"/>
      <c r="Q18" s="16"/>
      <c r="R18" s="16"/>
      <c r="S18" s="16"/>
      <c r="T18" s="16"/>
    </row>
    <row r="19" spans="1:20" s="17" customFormat="1" ht="38.6">
      <c r="A19" s="55">
        <v>3</v>
      </c>
      <c r="B19" s="56" t="s">
        <v>15</v>
      </c>
      <c r="C19" s="57" t="s">
        <v>16</v>
      </c>
      <c r="D19" s="52">
        <v>32513</v>
      </c>
      <c r="E19" s="52">
        <v>39649</v>
      </c>
      <c r="F19" s="52">
        <v>39111</v>
      </c>
      <c r="G19" s="52">
        <v>38017</v>
      </c>
      <c r="H19" s="52">
        <v>36919</v>
      </c>
      <c r="I19" s="52">
        <v>35850</v>
      </c>
      <c r="J19" s="52">
        <v>34722</v>
      </c>
      <c r="K19" s="52">
        <v>240574</v>
      </c>
      <c r="L19" s="53">
        <v>497355</v>
      </c>
      <c r="M19" s="16"/>
      <c r="N19" s="16"/>
      <c r="O19" s="16"/>
      <c r="P19" s="16"/>
      <c r="Q19" s="16"/>
      <c r="R19" s="16"/>
      <c r="S19" s="16"/>
      <c r="T19" s="16"/>
    </row>
    <row r="20" spans="1:20" s="17" customFormat="1" ht="38.6">
      <c r="A20" s="55">
        <v>4</v>
      </c>
      <c r="B20" s="56" t="s">
        <v>17</v>
      </c>
      <c r="C20" s="57" t="s">
        <v>18</v>
      </c>
      <c r="D20" s="52">
        <v>372970</v>
      </c>
      <c r="E20" s="52">
        <v>458705</v>
      </c>
      <c r="F20" s="52">
        <v>439217</v>
      </c>
      <c r="G20" s="52">
        <v>430018</v>
      </c>
      <c r="H20" s="52">
        <v>420793</v>
      </c>
      <c r="I20" s="52">
        <v>412150</v>
      </c>
      <c r="J20" s="52">
        <v>402332</v>
      </c>
      <c r="K20" s="52">
        <v>6472299</v>
      </c>
      <c r="L20" s="53">
        <v>9408484</v>
      </c>
      <c r="M20" s="16"/>
      <c r="N20" s="16"/>
      <c r="O20" s="16"/>
      <c r="P20" s="16"/>
      <c r="Q20" s="16"/>
      <c r="R20" s="16"/>
      <c r="S20" s="16"/>
      <c r="T20" s="16"/>
    </row>
    <row r="21" spans="1:20" s="17" customFormat="1" ht="38.6">
      <c r="A21" s="55">
        <v>5</v>
      </c>
      <c r="B21" s="56" t="s">
        <v>19</v>
      </c>
      <c r="C21" s="57" t="s">
        <v>20</v>
      </c>
      <c r="D21" s="52">
        <v>24569</v>
      </c>
      <c r="E21" s="52">
        <v>23973</v>
      </c>
      <c r="F21" s="52">
        <v>23282</v>
      </c>
      <c r="G21" s="52">
        <v>22403</v>
      </c>
      <c r="H21" s="52">
        <v>21522</v>
      </c>
      <c r="I21" s="52">
        <v>20650</v>
      </c>
      <c r="J21" s="52">
        <v>19760</v>
      </c>
      <c r="K21" s="52">
        <v>43193</v>
      </c>
      <c r="L21" s="53">
        <v>199352</v>
      </c>
      <c r="M21" s="16"/>
      <c r="N21" s="16"/>
      <c r="O21" s="16"/>
      <c r="P21" s="16"/>
      <c r="Q21" s="16"/>
      <c r="R21" s="16"/>
      <c r="S21" s="16"/>
      <c r="T21" s="16"/>
    </row>
    <row r="22" spans="1:20" s="17" customFormat="1" ht="38.6">
      <c r="A22" s="55">
        <v>6</v>
      </c>
      <c r="B22" s="56" t="s">
        <v>21</v>
      </c>
      <c r="C22" s="57" t="s">
        <v>22</v>
      </c>
      <c r="D22" s="52">
        <v>78477</v>
      </c>
      <c r="E22" s="52">
        <v>85760</v>
      </c>
      <c r="F22" s="52">
        <v>82734</v>
      </c>
      <c r="G22" s="52">
        <v>80013</v>
      </c>
      <c r="H22" s="52">
        <v>77284</v>
      </c>
      <c r="I22" s="52">
        <v>74581</v>
      </c>
      <c r="J22" s="52">
        <v>71823</v>
      </c>
      <c r="K22" s="52">
        <v>151734</v>
      </c>
      <c r="L22" s="53">
        <v>702406</v>
      </c>
      <c r="M22" s="16"/>
      <c r="N22" s="16"/>
      <c r="O22" s="16"/>
      <c r="P22" s="16"/>
      <c r="Q22" s="16"/>
      <c r="R22" s="16"/>
      <c r="S22" s="16"/>
      <c r="T22" s="16"/>
    </row>
    <row r="23" spans="1:20" s="17" customFormat="1" ht="38.6">
      <c r="A23" s="55">
        <v>7</v>
      </c>
      <c r="B23" s="56" t="s">
        <v>23</v>
      </c>
      <c r="C23" s="57" t="s">
        <v>24</v>
      </c>
      <c r="D23" s="52">
        <v>43855</v>
      </c>
      <c r="E23" s="52">
        <v>47044</v>
      </c>
      <c r="F23" s="52">
        <v>45326</v>
      </c>
      <c r="G23" s="52">
        <v>43499</v>
      </c>
      <c r="H23" s="52">
        <v>31488</v>
      </c>
      <c r="I23" s="52">
        <v>0</v>
      </c>
      <c r="J23" s="52">
        <v>0</v>
      </c>
      <c r="K23" s="52">
        <v>0</v>
      </c>
      <c r="L23" s="53">
        <v>211212</v>
      </c>
      <c r="M23" s="16"/>
      <c r="N23" s="16"/>
      <c r="O23" s="16"/>
      <c r="P23" s="16"/>
      <c r="Q23" s="16"/>
      <c r="R23" s="16"/>
      <c r="S23" s="16"/>
      <c r="T23" s="16"/>
    </row>
    <row r="24" spans="1:20" s="17" customFormat="1" ht="25.75">
      <c r="A24" s="55">
        <v>8</v>
      </c>
      <c r="B24" s="56" t="s">
        <v>25</v>
      </c>
      <c r="C24" s="57" t="s">
        <v>26</v>
      </c>
      <c r="D24" s="52">
        <v>30687</v>
      </c>
      <c r="E24" s="52">
        <v>33847</v>
      </c>
      <c r="F24" s="52">
        <v>32511</v>
      </c>
      <c r="G24" s="52">
        <v>31449</v>
      </c>
      <c r="H24" s="52">
        <v>30476</v>
      </c>
      <c r="I24" s="52">
        <v>29521</v>
      </c>
      <c r="J24" s="52">
        <v>28527</v>
      </c>
      <c r="K24" s="52">
        <v>145212</v>
      </c>
      <c r="L24" s="53">
        <v>362230</v>
      </c>
      <c r="M24" s="16"/>
      <c r="N24" s="16"/>
      <c r="O24" s="16"/>
      <c r="P24" s="16"/>
      <c r="Q24" s="16"/>
      <c r="R24" s="16"/>
      <c r="S24" s="16"/>
      <c r="T24" s="16"/>
    </row>
    <row r="25" spans="1:20" s="17" customFormat="1" ht="25.75">
      <c r="A25" s="55">
        <v>9</v>
      </c>
      <c r="B25" s="56" t="s">
        <v>27</v>
      </c>
      <c r="C25" s="57" t="s">
        <v>28</v>
      </c>
      <c r="D25" s="52">
        <v>11658</v>
      </c>
      <c r="E25" s="52">
        <v>12975</v>
      </c>
      <c r="F25" s="52">
        <v>12654</v>
      </c>
      <c r="G25" s="52">
        <v>12220</v>
      </c>
      <c r="H25" s="52">
        <v>11784</v>
      </c>
      <c r="I25" s="52">
        <v>11352</v>
      </c>
      <c r="J25" s="52">
        <v>10914</v>
      </c>
      <c r="K25" s="52">
        <v>9559</v>
      </c>
      <c r="L25" s="53">
        <v>93116</v>
      </c>
      <c r="M25" s="16"/>
      <c r="N25" s="16"/>
      <c r="O25" s="16"/>
      <c r="P25" s="16"/>
      <c r="Q25" s="16"/>
      <c r="R25" s="16"/>
      <c r="S25" s="16"/>
      <c r="T25" s="16"/>
    </row>
    <row r="26" spans="1:20" s="17" customFormat="1" ht="25.75">
      <c r="A26" s="55">
        <v>10</v>
      </c>
      <c r="B26" s="56" t="s">
        <v>29</v>
      </c>
      <c r="C26" s="57" t="s">
        <v>30</v>
      </c>
      <c r="D26" s="52">
        <v>54062</v>
      </c>
      <c r="E26" s="52">
        <v>69265</v>
      </c>
      <c r="F26" s="52">
        <v>57279</v>
      </c>
      <c r="G26" s="52">
        <v>55408</v>
      </c>
      <c r="H26" s="52">
        <v>53698</v>
      </c>
      <c r="I26" s="52">
        <v>52021</v>
      </c>
      <c r="J26" s="52">
        <v>50275</v>
      </c>
      <c r="K26" s="52">
        <v>310148</v>
      </c>
      <c r="L26" s="53">
        <v>702156</v>
      </c>
      <c r="M26" s="16"/>
      <c r="N26" s="16"/>
      <c r="O26" s="16"/>
      <c r="P26" s="16"/>
      <c r="Q26" s="16"/>
      <c r="R26" s="16"/>
      <c r="S26" s="16"/>
      <c r="T26" s="16"/>
    </row>
    <row r="27" spans="1:20" s="17" customFormat="1" ht="25.75">
      <c r="A27" s="55">
        <v>11</v>
      </c>
      <c r="B27" s="56" t="s">
        <v>31</v>
      </c>
      <c r="C27" s="57" t="s">
        <v>32</v>
      </c>
      <c r="D27" s="52">
        <v>71433</v>
      </c>
      <c r="E27" s="52">
        <v>82148</v>
      </c>
      <c r="F27" s="52">
        <v>79997</v>
      </c>
      <c r="G27" s="52">
        <v>77421</v>
      </c>
      <c r="H27" s="52">
        <v>74838</v>
      </c>
      <c r="I27" s="52">
        <v>72304</v>
      </c>
      <c r="J27" s="52">
        <v>69668</v>
      </c>
      <c r="K27" s="52">
        <v>350620</v>
      </c>
      <c r="L27" s="53">
        <v>878429</v>
      </c>
      <c r="M27" s="16"/>
      <c r="N27" s="16"/>
      <c r="O27" s="16"/>
      <c r="P27" s="16"/>
      <c r="Q27" s="16"/>
      <c r="R27" s="16"/>
      <c r="S27" s="16"/>
      <c r="T27" s="16"/>
    </row>
    <row r="28" spans="1:20" s="17" customFormat="1" ht="25.75">
      <c r="A28" s="55">
        <v>12</v>
      </c>
      <c r="B28" s="56" t="s">
        <v>33</v>
      </c>
      <c r="C28" s="57" t="s">
        <v>34</v>
      </c>
      <c r="D28" s="52">
        <v>117803</v>
      </c>
      <c r="E28" s="52">
        <v>125623</v>
      </c>
      <c r="F28" s="52">
        <v>123092</v>
      </c>
      <c r="G28" s="52">
        <v>119715</v>
      </c>
      <c r="H28" s="52">
        <v>116329</v>
      </c>
      <c r="I28" s="52">
        <v>113010</v>
      </c>
      <c r="J28" s="52">
        <v>109552</v>
      </c>
      <c r="K28" s="52">
        <v>585839</v>
      </c>
      <c r="L28" s="53">
        <v>1410963</v>
      </c>
      <c r="M28" s="16"/>
      <c r="N28" s="16"/>
      <c r="O28" s="16"/>
      <c r="P28" s="16"/>
      <c r="Q28" s="16"/>
      <c r="R28" s="16"/>
      <c r="S28" s="16"/>
      <c r="T28" s="16"/>
    </row>
    <row r="29" spans="1:20" s="17" customFormat="1" ht="38.6">
      <c r="A29" s="55">
        <v>13</v>
      </c>
      <c r="B29" s="56" t="s">
        <v>35</v>
      </c>
      <c r="C29" s="57" t="s">
        <v>36</v>
      </c>
      <c r="D29" s="52">
        <v>22258</v>
      </c>
      <c r="E29" s="52">
        <v>27630</v>
      </c>
      <c r="F29" s="52">
        <v>26910</v>
      </c>
      <c r="G29" s="52">
        <v>26146</v>
      </c>
      <c r="H29" s="52">
        <v>25379</v>
      </c>
      <c r="I29" s="52">
        <v>24637</v>
      </c>
      <c r="J29" s="52">
        <v>23845</v>
      </c>
      <c r="K29" s="52">
        <v>204205</v>
      </c>
      <c r="L29" s="53">
        <v>381010</v>
      </c>
      <c r="M29" s="16"/>
      <c r="N29" s="16"/>
      <c r="O29" s="16"/>
      <c r="P29" s="16"/>
      <c r="Q29" s="16"/>
      <c r="R29" s="16"/>
      <c r="S29" s="16"/>
      <c r="T29" s="16"/>
    </row>
    <row r="30" spans="1:20" s="17" customFormat="1" ht="38.6">
      <c r="A30" s="55">
        <v>14</v>
      </c>
      <c r="B30" s="56" t="s">
        <v>37</v>
      </c>
      <c r="C30" s="57" t="s">
        <v>38</v>
      </c>
      <c r="D30" s="52">
        <v>236741</v>
      </c>
      <c r="E30" s="52">
        <v>290063</v>
      </c>
      <c r="F30" s="52">
        <v>281467</v>
      </c>
      <c r="G30" s="52">
        <v>274008</v>
      </c>
      <c r="H30" s="52">
        <v>266528</v>
      </c>
      <c r="I30" s="52">
        <v>259248</v>
      </c>
      <c r="J30" s="52">
        <v>251558</v>
      </c>
      <c r="K30" s="52">
        <v>1836817</v>
      </c>
      <c r="L30" s="53">
        <v>3696430</v>
      </c>
      <c r="M30" s="16"/>
      <c r="N30" s="16"/>
      <c r="O30" s="16"/>
      <c r="P30" s="16"/>
      <c r="Q30" s="16"/>
      <c r="R30" s="16"/>
      <c r="S30" s="16"/>
      <c r="T30" s="16"/>
    </row>
    <row r="31" spans="1:20" s="17" customFormat="1" ht="38.6">
      <c r="A31" s="55">
        <v>15</v>
      </c>
      <c r="B31" s="56" t="s">
        <v>39</v>
      </c>
      <c r="C31" s="57" t="s">
        <v>40</v>
      </c>
      <c r="D31" s="52">
        <v>43622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43622</v>
      </c>
      <c r="M31" s="16"/>
      <c r="N31" s="16"/>
      <c r="O31" s="16"/>
      <c r="P31" s="16"/>
      <c r="Q31" s="16"/>
      <c r="R31" s="16"/>
      <c r="S31" s="16"/>
      <c r="T31" s="16"/>
    </row>
    <row r="32" spans="1:20" s="17" customFormat="1" ht="25.75">
      <c r="A32" s="55">
        <v>16</v>
      </c>
      <c r="B32" s="56" t="s">
        <v>41</v>
      </c>
      <c r="C32" s="57" t="s">
        <v>42</v>
      </c>
      <c r="D32" s="52">
        <v>21611</v>
      </c>
      <c r="E32" s="52">
        <v>29025</v>
      </c>
      <c r="F32" s="52">
        <v>28544</v>
      </c>
      <c r="G32" s="52">
        <v>27732</v>
      </c>
      <c r="H32" s="52">
        <v>26917</v>
      </c>
      <c r="I32" s="52">
        <v>26133</v>
      </c>
      <c r="J32" s="52">
        <v>25286</v>
      </c>
      <c r="K32" s="52">
        <v>251092</v>
      </c>
      <c r="L32" s="53">
        <v>436340</v>
      </c>
      <c r="M32" s="16"/>
      <c r="N32" s="16"/>
      <c r="O32" s="16"/>
      <c r="P32" s="16"/>
      <c r="Q32" s="16"/>
      <c r="R32" s="16"/>
      <c r="S32" s="16"/>
      <c r="T32" s="16"/>
    </row>
    <row r="33" spans="1:20" s="17" customFormat="1" ht="25.75">
      <c r="A33" s="55">
        <v>17</v>
      </c>
      <c r="B33" s="56" t="s">
        <v>43</v>
      </c>
      <c r="C33" s="57" t="s">
        <v>42</v>
      </c>
      <c r="D33" s="52">
        <v>25611</v>
      </c>
      <c r="E33" s="52">
        <v>34406</v>
      </c>
      <c r="F33" s="52">
        <v>33837</v>
      </c>
      <c r="G33" s="52">
        <v>32874</v>
      </c>
      <c r="H33" s="52">
        <v>31908</v>
      </c>
      <c r="I33" s="52">
        <v>30979</v>
      </c>
      <c r="J33" s="52">
        <v>29974</v>
      </c>
      <c r="K33" s="52">
        <v>297652</v>
      </c>
      <c r="L33" s="53">
        <v>517241</v>
      </c>
      <c r="M33" s="16"/>
      <c r="N33" s="16"/>
      <c r="O33" s="16"/>
      <c r="P33" s="16"/>
      <c r="Q33" s="16"/>
      <c r="R33" s="16"/>
      <c r="S33" s="16"/>
      <c r="T33" s="16"/>
    </row>
    <row r="34" spans="1:20" s="17" customFormat="1" ht="25.75">
      <c r="A34" s="55">
        <v>18</v>
      </c>
      <c r="B34" s="56" t="s">
        <v>44</v>
      </c>
      <c r="C34" s="57" t="s">
        <v>45</v>
      </c>
      <c r="D34" s="52">
        <v>112655</v>
      </c>
      <c r="E34" s="52">
        <v>121366</v>
      </c>
      <c r="F34" s="52">
        <v>117201</v>
      </c>
      <c r="G34" s="52">
        <v>112833</v>
      </c>
      <c r="H34" s="52">
        <v>108450</v>
      </c>
      <c r="I34" s="52">
        <v>104079</v>
      </c>
      <c r="J34" s="52">
        <v>75408</v>
      </c>
      <c r="K34" s="52">
        <v>0</v>
      </c>
      <c r="L34" s="53">
        <v>751992</v>
      </c>
      <c r="M34" s="16"/>
      <c r="N34" s="16"/>
      <c r="O34" s="16"/>
      <c r="P34" s="16"/>
      <c r="Q34" s="16"/>
      <c r="R34" s="16"/>
      <c r="S34" s="16"/>
      <c r="T34" s="16"/>
    </row>
    <row r="35" spans="1:20" s="17" customFormat="1" ht="33.75" customHeight="1">
      <c r="A35" s="55">
        <v>19</v>
      </c>
      <c r="B35" s="56" t="s">
        <v>46</v>
      </c>
      <c r="C35" s="57" t="s">
        <v>47</v>
      </c>
      <c r="D35" s="52">
        <v>116127</v>
      </c>
      <c r="E35" s="52">
        <v>133902</v>
      </c>
      <c r="F35" s="52">
        <v>130472</v>
      </c>
      <c r="G35" s="52">
        <v>126120</v>
      </c>
      <c r="H35" s="52">
        <v>121756</v>
      </c>
      <c r="I35" s="52">
        <v>117437</v>
      </c>
      <c r="J35" s="52">
        <v>113023</v>
      </c>
      <c r="K35" s="52">
        <v>263646</v>
      </c>
      <c r="L35" s="53">
        <v>1122483</v>
      </c>
      <c r="M35" s="16"/>
      <c r="N35" s="16"/>
      <c r="O35" s="16"/>
      <c r="P35" s="16"/>
      <c r="Q35" s="16"/>
      <c r="R35" s="16"/>
      <c r="S35" s="16"/>
      <c r="T35" s="16"/>
    </row>
    <row r="36" spans="1:20" s="17" customFormat="1" ht="38.6">
      <c r="A36" s="55">
        <v>20</v>
      </c>
      <c r="B36" s="56" t="s">
        <v>48</v>
      </c>
      <c r="C36" s="57" t="s">
        <v>49</v>
      </c>
      <c r="D36" s="52">
        <v>15183</v>
      </c>
      <c r="E36" s="52">
        <v>16648</v>
      </c>
      <c r="F36" s="52">
        <v>16122</v>
      </c>
      <c r="G36" s="52">
        <v>15540</v>
      </c>
      <c r="H36" s="52">
        <v>14966</v>
      </c>
      <c r="I36" s="52">
        <v>14393</v>
      </c>
      <c r="J36" s="52">
        <v>6979</v>
      </c>
      <c r="K36" s="52">
        <v>0</v>
      </c>
      <c r="L36" s="53">
        <v>99831</v>
      </c>
      <c r="M36" s="16"/>
      <c r="N36" s="16"/>
      <c r="O36" s="16"/>
      <c r="P36" s="16"/>
      <c r="Q36" s="16"/>
      <c r="R36" s="16"/>
      <c r="S36" s="16"/>
      <c r="T36" s="16"/>
    </row>
    <row r="37" spans="1:20" s="17" customFormat="1" ht="38.6">
      <c r="A37" s="55">
        <v>21</v>
      </c>
      <c r="B37" s="56" t="s">
        <v>50</v>
      </c>
      <c r="C37" s="57" t="s">
        <v>49</v>
      </c>
      <c r="D37" s="52">
        <v>19364</v>
      </c>
      <c r="E37" s="52">
        <v>21234</v>
      </c>
      <c r="F37" s="52">
        <v>20551</v>
      </c>
      <c r="G37" s="52">
        <v>19821</v>
      </c>
      <c r="H37" s="52">
        <v>19088</v>
      </c>
      <c r="I37" s="52">
        <v>18358</v>
      </c>
      <c r="J37" s="52">
        <v>8912</v>
      </c>
      <c r="K37" s="52">
        <v>0</v>
      </c>
      <c r="L37" s="53">
        <v>127328</v>
      </c>
      <c r="M37" s="16"/>
      <c r="N37" s="16"/>
      <c r="O37" s="16"/>
      <c r="P37" s="16"/>
      <c r="Q37" s="16"/>
      <c r="R37" s="16"/>
      <c r="S37" s="16"/>
      <c r="T37" s="16"/>
    </row>
    <row r="38" spans="1:20" s="17" customFormat="1" ht="38.6">
      <c r="A38" s="55">
        <v>22</v>
      </c>
      <c r="B38" s="56" t="s">
        <v>51</v>
      </c>
      <c r="C38" s="57" t="s">
        <v>52</v>
      </c>
      <c r="D38" s="52">
        <v>5600</v>
      </c>
      <c r="E38" s="52">
        <v>25194</v>
      </c>
      <c r="F38" s="52">
        <v>24463</v>
      </c>
      <c r="G38" s="52">
        <v>23732</v>
      </c>
      <c r="H38" s="52">
        <v>23001</v>
      </c>
      <c r="I38" s="52">
        <v>22269</v>
      </c>
      <c r="J38" s="52">
        <v>21538</v>
      </c>
      <c r="K38" s="52">
        <v>149859</v>
      </c>
      <c r="L38" s="53">
        <v>295656</v>
      </c>
      <c r="M38" s="16"/>
      <c r="N38" s="16"/>
      <c r="O38" s="16"/>
      <c r="P38" s="16"/>
      <c r="Q38" s="16"/>
      <c r="R38" s="16"/>
      <c r="S38" s="16"/>
      <c r="T38" s="16"/>
    </row>
    <row r="39" spans="1:20" s="17" customFormat="1" ht="25.75">
      <c r="A39" s="55">
        <v>23</v>
      </c>
      <c r="B39" s="56" t="s">
        <v>53</v>
      </c>
      <c r="C39" s="57" t="s">
        <v>52</v>
      </c>
      <c r="D39" s="52">
        <v>4500</v>
      </c>
      <c r="E39" s="52">
        <v>18832</v>
      </c>
      <c r="F39" s="52">
        <v>18285</v>
      </c>
      <c r="G39" s="52">
        <v>17738</v>
      </c>
      <c r="H39" s="52">
        <v>17192</v>
      </c>
      <c r="I39" s="52">
        <v>16645</v>
      </c>
      <c r="J39" s="52">
        <v>16099</v>
      </c>
      <c r="K39" s="52">
        <v>112013</v>
      </c>
      <c r="L39" s="53">
        <v>221304</v>
      </c>
      <c r="M39" s="16"/>
      <c r="N39" s="16"/>
      <c r="O39" s="16"/>
      <c r="P39" s="16"/>
      <c r="Q39" s="16"/>
      <c r="R39" s="16"/>
      <c r="S39" s="16"/>
      <c r="T39" s="16"/>
    </row>
    <row r="40" spans="1:20" s="17" customFormat="1" ht="12.9">
      <c r="A40" s="55">
        <v>24</v>
      </c>
      <c r="B40" s="56" t="s">
        <v>54</v>
      </c>
      <c r="C40" s="57" t="s">
        <v>55</v>
      </c>
      <c r="D40" s="52">
        <v>55542</v>
      </c>
      <c r="E40" s="52">
        <v>58463</v>
      </c>
      <c r="F40" s="52">
        <v>56477</v>
      </c>
      <c r="G40" s="52">
        <v>54396</v>
      </c>
      <c r="H40" s="52">
        <v>52309</v>
      </c>
      <c r="I40" s="52">
        <v>50228</v>
      </c>
      <c r="J40" s="52">
        <v>36311</v>
      </c>
      <c r="K40" s="52">
        <v>0</v>
      </c>
      <c r="L40" s="53">
        <v>363726</v>
      </c>
      <c r="M40" s="16"/>
      <c r="N40" s="16"/>
      <c r="O40" s="16"/>
      <c r="P40" s="16"/>
      <c r="Q40" s="16"/>
      <c r="R40" s="16"/>
      <c r="S40" s="16"/>
      <c r="T40" s="16"/>
    </row>
    <row r="41" spans="1:20" s="17" customFormat="1" ht="38.6">
      <c r="A41" s="55">
        <v>25</v>
      </c>
      <c r="B41" s="56" t="s">
        <v>56</v>
      </c>
      <c r="C41" s="57" t="s">
        <v>57</v>
      </c>
      <c r="D41" s="52">
        <v>26500</v>
      </c>
      <c r="E41" s="52">
        <v>86442</v>
      </c>
      <c r="F41" s="52">
        <v>83879</v>
      </c>
      <c r="G41" s="52">
        <v>81344</v>
      </c>
      <c r="H41" s="52">
        <v>78838</v>
      </c>
      <c r="I41" s="52">
        <v>76415</v>
      </c>
      <c r="J41" s="52">
        <v>73822</v>
      </c>
      <c r="K41" s="52">
        <v>641199</v>
      </c>
      <c r="L41" s="53">
        <v>1148439</v>
      </c>
      <c r="M41" s="16"/>
      <c r="N41" s="16"/>
      <c r="O41" s="16"/>
      <c r="P41" s="16"/>
      <c r="Q41" s="16"/>
      <c r="R41" s="16"/>
      <c r="S41" s="16"/>
      <c r="T41" s="16"/>
    </row>
    <row r="42" spans="1:20" s="17" customFormat="1" ht="25.75">
      <c r="A42" s="55">
        <v>26</v>
      </c>
      <c r="B42" s="56" t="s">
        <v>58</v>
      </c>
      <c r="C42" s="57" t="s">
        <v>18</v>
      </c>
      <c r="D42" s="52">
        <v>34163</v>
      </c>
      <c r="E42" s="52">
        <v>36911</v>
      </c>
      <c r="F42" s="52">
        <v>35306</v>
      </c>
      <c r="G42" s="52">
        <v>34098</v>
      </c>
      <c r="H42" s="52">
        <v>32887</v>
      </c>
      <c r="I42" s="52">
        <v>31685</v>
      </c>
      <c r="J42" s="52">
        <v>30463</v>
      </c>
      <c r="K42" s="52">
        <v>50465</v>
      </c>
      <c r="L42" s="53">
        <v>285978</v>
      </c>
      <c r="M42" s="16"/>
      <c r="N42" s="16"/>
      <c r="O42" s="16"/>
      <c r="P42" s="16"/>
      <c r="Q42" s="16"/>
      <c r="R42" s="16"/>
      <c r="S42" s="16"/>
      <c r="T42" s="16"/>
    </row>
    <row r="43" spans="1:20" s="17" customFormat="1" ht="25.75">
      <c r="A43" s="55">
        <v>27</v>
      </c>
      <c r="B43" s="56" t="s">
        <v>59</v>
      </c>
      <c r="C43" s="57" t="s">
        <v>57</v>
      </c>
      <c r="D43" s="52">
        <v>12581</v>
      </c>
      <c r="E43" s="52">
        <v>15085</v>
      </c>
      <c r="F43" s="52">
        <v>14558</v>
      </c>
      <c r="G43" s="52">
        <v>14081</v>
      </c>
      <c r="H43" s="52">
        <v>13608</v>
      </c>
      <c r="I43" s="52">
        <v>13147</v>
      </c>
      <c r="J43" s="52">
        <v>12662</v>
      </c>
      <c r="K43" s="52">
        <v>81025</v>
      </c>
      <c r="L43" s="53">
        <v>176747</v>
      </c>
      <c r="M43" s="16"/>
      <c r="N43" s="16"/>
      <c r="O43" s="16"/>
      <c r="P43" s="16"/>
      <c r="Q43" s="16"/>
      <c r="R43" s="16"/>
      <c r="S43" s="16"/>
      <c r="T43" s="16"/>
    </row>
    <row r="44" spans="1:20" s="17" customFormat="1" ht="25.75">
      <c r="A44" s="55">
        <v>28</v>
      </c>
      <c r="B44" s="56" t="s">
        <v>60</v>
      </c>
      <c r="C44" s="57" t="s">
        <v>18</v>
      </c>
      <c r="D44" s="52">
        <v>86358</v>
      </c>
      <c r="E44" s="52">
        <v>98487</v>
      </c>
      <c r="F44" s="52">
        <v>94215</v>
      </c>
      <c r="G44" s="52">
        <v>91438</v>
      </c>
      <c r="H44" s="52">
        <v>88653</v>
      </c>
      <c r="I44" s="52">
        <v>85930</v>
      </c>
      <c r="J44" s="52">
        <v>83081</v>
      </c>
      <c r="K44" s="52">
        <v>488225</v>
      </c>
      <c r="L44" s="53">
        <v>1116387</v>
      </c>
      <c r="M44" s="16"/>
      <c r="N44" s="16"/>
      <c r="O44" s="16"/>
      <c r="P44" s="16"/>
      <c r="Q44" s="16"/>
      <c r="R44" s="16"/>
      <c r="S44" s="16"/>
      <c r="T44" s="16"/>
    </row>
    <row r="45" spans="1:20" s="17" customFormat="1" ht="25.75">
      <c r="A45" s="55">
        <v>29</v>
      </c>
      <c r="B45" s="56" t="s">
        <v>61</v>
      </c>
      <c r="C45" s="57" t="s">
        <v>62</v>
      </c>
      <c r="D45" s="52">
        <v>5601</v>
      </c>
      <c r="E45" s="52">
        <v>48764</v>
      </c>
      <c r="F45" s="52">
        <v>46980</v>
      </c>
      <c r="G45" s="52">
        <v>45196</v>
      </c>
      <c r="H45" s="52">
        <v>43412</v>
      </c>
      <c r="I45" s="52">
        <v>0</v>
      </c>
      <c r="J45" s="52">
        <v>0</v>
      </c>
      <c r="K45" s="52">
        <v>0</v>
      </c>
      <c r="L45" s="53">
        <v>189953</v>
      </c>
      <c r="M45" s="16"/>
      <c r="N45" s="16"/>
      <c r="O45" s="16"/>
      <c r="P45" s="16"/>
      <c r="Q45" s="16"/>
      <c r="R45" s="16"/>
      <c r="S45" s="16"/>
      <c r="T45" s="16"/>
    </row>
    <row r="46" spans="1:20" s="17" customFormat="1" ht="25.75">
      <c r="A46" s="55">
        <v>30</v>
      </c>
      <c r="B46" s="56" t="s">
        <v>63</v>
      </c>
      <c r="C46" s="57" t="s">
        <v>57</v>
      </c>
      <c r="D46" s="52">
        <v>10504</v>
      </c>
      <c r="E46" s="52">
        <v>22577</v>
      </c>
      <c r="F46" s="52">
        <v>21910</v>
      </c>
      <c r="G46" s="52">
        <v>21272</v>
      </c>
      <c r="H46" s="52">
        <v>20659</v>
      </c>
      <c r="I46" s="52">
        <v>19995</v>
      </c>
      <c r="J46" s="52">
        <v>18650</v>
      </c>
      <c r="K46" s="52">
        <v>208279</v>
      </c>
      <c r="L46" s="53">
        <v>343846</v>
      </c>
      <c r="M46" s="16"/>
      <c r="N46" s="16"/>
      <c r="O46" s="16"/>
      <c r="P46" s="16"/>
      <c r="Q46" s="16"/>
      <c r="R46" s="16"/>
      <c r="S46" s="16"/>
      <c r="T46" s="16"/>
    </row>
    <row r="47" spans="1:20" s="17" customFormat="1" ht="51.45">
      <c r="A47" s="55">
        <v>31</v>
      </c>
      <c r="B47" s="56" t="s">
        <v>64</v>
      </c>
      <c r="C47" s="57" t="s">
        <v>57</v>
      </c>
      <c r="D47" s="52">
        <v>12650</v>
      </c>
      <c r="E47" s="52">
        <v>49821</v>
      </c>
      <c r="F47" s="52">
        <v>48392</v>
      </c>
      <c r="G47" s="52">
        <v>47000</v>
      </c>
      <c r="H47" s="52">
        <v>45627</v>
      </c>
      <c r="I47" s="52">
        <v>44306</v>
      </c>
      <c r="J47" s="52">
        <v>42879</v>
      </c>
      <c r="K47" s="52">
        <v>423922</v>
      </c>
      <c r="L47" s="53">
        <v>714597</v>
      </c>
      <c r="M47" s="16"/>
      <c r="N47" s="16"/>
      <c r="O47" s="16"/>
      <c r="P47" s="16"/>
      <c r="Q47" s="16"/>
      <c r="R47" s="16"/>
      <c r="S47" s="16"/>
      <c r="T47" s="16"/>
    </row>
    <row r="48" spans="1:20" s="17" customFormat="1" ht="38.6">
      <c r="A48" s="55">
        <v>32</v>
      </c>
      <c r="B48" s="56" t="s">
        <v>65</v>
      </c>
      <c r="C48" s="57" t="s">
        <v>52</v>
      </c>
      <c r="D48" s="52">
        <v>5200</v>
      </c>
      <c r="E48" s="52">
        <v>24753</v>
      </c>
      <c r="F48" s="52">
        <v>24034</v>
      </c>
      <c r="G48" s="52">
        <v>23314</v>
      </c>
      <c r="H48" s="52">
        <v>22597</v>
      </c>
      <c r="I48" s="52">
        <v>21879</v>
      </c>
      <c r="J48" s="52">
        <v>21161</v>
      </c>
      <c r="K48" s="52">
        <v>147234</v>
      </c>
      <c r="L48" s="53">
        <v>290172</v>
      </c>
      <c r="M48" s="16"/>
      <c r="N48" s="16"/>
      <c r="O48" s="16"/>
      <c r="P48" s="16"/>
      <c r="Q48" s="16"/>
      <c r="R48" s="16"/>
      <c r="S48" s="16"/>
      <c r="T48" s="16"/>
    </row>
    <row r="49" spans="1:20" s="17" customFormat="1" ht="38.6">
      <c r="A49" s="55">
        <v>33</v>
      </c>
      <c r="B49" s="56" t="s">
        <v>66</v>
      </c>
      <c r="C49" s="57" t="s">
        <v>67</v>
      </c>
      <c r="D49" s="52">
        <v>170769</v>
      </c>
      <c r="E49" s="52">
        <v>237847</v>
      </c>
      <c r="F49" s="52">
        <v>202923</v>
      </c>
      <c r="G49" s="52">
        <v>198821</v>
      </c>
      <c r="H49" s="52">
        <v>194709</v>
      </c>
      <c r="I49" s="52">
        <v>190827</v>
      </c>
      <c r="J49" s="52">
        <v>186479</v>
      </c>
      <c r="K49" s="52">
        <v>2789492</v>
      </c>
      <c r="L49" s="53">
        <v>4171867</v>
      </c>
      <c r="M49" s="16"/>
      <c r="N49" s="16"/>
      <c r="O49" s="16"/>
      <c r="P49" s="16"/>
      <c r="Q49" s="16"/>
      <c r="R49" s="16"/>
      <c r="S49" s="16"/>
      <c r="T49" s="16"/>
    </row>
    <row r="50" spans="1:20" s="17" customFormat="1" ht="12.9">
      <c r="A50" s="55">
        <v>34</v>
      </c>
      <c r="B50" s="56" t="s">
        <v>68</v>
      </c>
      <c r="C50" s="57" t="s">
        <v>69</v>
      </c>
      <c r="D50" s="52">
        <v>2296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2296</v>
      </c>
      <c r="M50" s="16"/>
      <c r="N50" s="16"/>
      <c r="O50" s="16"/>
      <c r="P50" s="16"/>
      <c r="Q50" s="16"/>
      <c r="R50" s="16"/>
      <c r="S50" s="16"/>
      <c r="T50" s="16"/>
    </row>
    <row r="51" spans="1:20" s="17" customFormat="1" ht="12.9">
      <c r="A51" s="55">
        <v>35</v>
      </c>
      <c r="B51" s="56" t="s">
        <v>70</v>
      </c>
      <c r="C51" s="57" t="s">
        <v>71</v>
      </c>
      <c r="D51" s="52">
        <v>18606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18606</v>
      </c>
      <c r="M51" s="16"/>
      <c r="N51" s="16"/>
      <c r="O51" s="16"/>
      <c r="P51" s="16"/>
      <c r="Q51" s="16"/>
      <c r="R51" s="16"/>
      <c r="S51" s="16"/>
      <c r="T51" s="16"/>
    </row>
    <row r="52" spans="1:20" s="17" customFormat="1" ht="51.45">
      <c r="A52" s="55">
        <v>36</v>
      </c>
      <c r="B52" s="56" t="s">
        <v>72</v>
      </c>
      <c r="C52" s="57" t="s">
        <v>73</v>
      </c>
      <c r="D52" s="52">
        <v>84151</v>
      </c>
      <c r="E52" s="52">
        <v>88543</v>
      </c>
      <c r="F52" s="52">
        <v>86683</v>
      </c>
      <c r="G52" s="52">
        <v>84317</v>
      </c>
      <c r="H52" s="52">
        <v>81946</v>
      </c>
      <c r="I52" s="52">
        <v>79607</v>
      </c>
      <c r="J52" s="52">
        <v>77199</v>
      </c>
      <c r="K52" s="52">
        <v>277810</v>
      </c>
      <c r="L52" s="53">
        <v>860256</v>
      </c>
      <c r="M52" s="16"/>
      <c r="N52" s="16"/>
      <c r="O52" s="16"/>
      <c r="P52" s="16"/>
      <c r="Q52" s="16"/>
      <c r="R52" s="16"/>
      <c r="S52" s="16"/>
      <c r="T52" s="16"/>
    </row>
    <row r="53" spans="1:20" s="17" customFormat="1" ht="51.45">
      <c r="A53" s="55">
        <v>37</v>
      </c>
      <c r="B53" s="56" t="s">
        <v>74</v>
      </c>
      <c r="C53" s="57" t="s">
        <v>73</v>
      </c>
      <c r="D53" s="52">
        <v>29385</v>
      </c>
      <c r="E53" s="52">
        <v>51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29436</v>
      </c>
      <c r="M53" s="16"/>
      <c r="N53" s="16"/>
      <c r="O53" s="16"/>
      <c r="P53" s="16"/>
      <c r="Q53" s="16"/>
      <c r="R53" s="16"/>
      <c r="S53" s="16"/>
      <c r="T53" s="16"/>
    </row>
    <row r="54" spans="1:20" s="17" customFormat="1" ht="12.9">
      <c r="A54" s="55">
        <v>38</v>
      </c>
      <c r="B54" s="56" t="s">
        <v>75</v>
      </c>
      <c r="C54" s="57" t="s">
        <v>76</v>
      </c>
      <c r="D54" s="52">
        <v>543924</v>
      </c>
      <c r="E54" s="52">
        <v>615671</v>
      </c>
      <c r="F54" s="52">
        <v>605076</v>
      </c>
      <c r="G54" s="52">
        <v>587981</v>
      </c>
      <c r="H54" s="52">
        <v>570840</v>
      </c>
      <c r="I54" s="52">
        <v>554049</v>
      </c>
      <c r="J54" s="52">
        <v>536532</v>
      </c>
      <c r="K54" s="52">
        <v>2965756</v>
      </c>
      <c r="L54" s="53">
        <v>6979829</v>
      </c>
      <c r="M54" s="16"/>
      <c r="N54" s="16"/>
      <c r="O54" s="16"/>
      <c r="P54" s="16"/>
      <c r="Q54" s="16"/>
      <c r="R54" s="16"/>
      <c r="S54" s="16"/>
      <c r="T54" s="16"/>
    </row>
    <row r="55" spans="1:20" s="17" customFormat="1" ht="25.75">
      <c r="A55" s="55">
        <v>39</v>
      </c>
      <c r="B55" s="56" t="s">
        <v>77</v>
      </c>
      <c r="C55" s="57" t="s">
        <v>78</v>
      </c>
      <c r="D55" s="52">
        <v>20198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20198</v>
      </c>
      <c r="M55" s="16"/>
      <c r="N55" s="16"/>
      <c r="O55" s="16"/>
      <c r="P55" s="16"/>
      <c r="Q55" s="16"/>
      <c r="R55" s="16"/>
      <c r="S55" s="16"/>
      <c r="T55" s="16"/>
    </row>
    <row r="56" spans="1:20" s="17" customFormat="1" ht="25.75">
      <c r="A56" s="55">
        <v>40</v>
      </c>
      <c r="B56" s="56" t="s">
        <v>79</v>
      </c>
      <c r="C56" s="57" t="s">
        <v>38</v>
      </c>
      <c r="D56" s="52">
        <v>32364</v>
      </c>
      <c r="E56" s="52">
        <v>37359</v>
      </c>
      <c r="F56" s="52">
        <v>36144</v>
      </c>
      <c r="G56" s="52">
        <v>35039</v>
      </c>
      <c r="H56" s="52">
        <v>33932</v>
      </c>
      <c r="I56" s="52">
        <v>32839</v>
      </c>
      <c r="J56" s="52">
        <v>31715</v>
      </c>
      <c r="K56" s="52">
        <v>102311</v>
      </c>
      <c r="L56" s="53">
        <v>341703</v>
      </c>
      <c r="M56" s="16"/>
      <c r="N56" s="16"/>
      <c r="O56" s="16"/>
      <c r="P56" s="16"/>
      <c r="Q56" s="16"/>
      <c r="R56" s="16"/>
      <c r="S56" s="16"/>
      <c r="T56" s="16"/>
    </row>
    <row r="57" spans="1:20" s="17" customFormat="1" ht="25.75">
      <c r="A57" s="55">
        <v>41</v>
      </c>
      <c r="B57" s="56" t="s">
        <v>80</v>
      </c>
      <c r="C57" s="57" t="s">
        <v>81</v>
      </c>
      <c r="D57" s="52">
        <v>27111</v>
      </c>
      <c r="E57" s="52">
        <v>27099</v>
      </c>
      <c r="F57" s="52">
        <v>26011</v>
      </c>
      <c r="G57" s="52">
        <v>15</v>
      </c>
      <c r="H57" s="52">
        <v>0</v>
      </c>
      <c r="I57" s="52">
        <v>0</v>
      </c>
      <c r="J57" s="52">
        <v>0</v>
      </c>
      <c r="K57" s="52">
        <v>0</v>
      </c>
      <c r="L57" s="53">
        <v>80236</v>
      </c>
      <c r="M57" s="16"/>
      <c r="N57" s="16"/>
      <c r="O57" s="16"/>
      <c r="P57" s="16"/>
      <c r="Q57" s="16"/>
      <c r="R57" s="16"/>
      <c r="S57" s="16"/>
      <c r="T57" s="16"/>
    </row>
    <row r="58" spans="1:20" s="17" customFormat="1" ht="51.45">
      <c r="A58" s="55">
        <v>42</v>
      </c>
      <c r="B58" s="56" t="s">
        <v>82</v>
      </c>
      <c r="C58" s="57" t="s">
        <v>83</v>
      </c>
      <c r="D58" s="52">
        <v>18091</v>
      </c>
      <c r="E58" s="52">
        <v>18650</v>
      </c>
      <c r="F58" s="52">
        <v>18029</v>
      </c>
      <c r="G58" s="52">
        <v>17319</v>
      </c>
      <c r="H58" s="52">
        <v>16613</v>
      </c>
      <c r="I58" s="52">
        <v>25</v>
      </c>
      <c r="J58" s="52">
        <v>0</v>
      </c>
      <c r="K58" s="52">
        <v>0</v>
      </c>
      <c r="L58" s="53">
        <v>88727</v>
      </c>
      <c r="M58" s="16"/>
      <c r="N58" s="16"/>
      <c r="O58" s="16"/>
      <c r="P58" s="16"/>
      <c r="Q58" s="16"/>
      <c r="R58" s="16"/>
      <c r="S58" s="16"/>
      <c r="T58" s="16"/>
    </row>
    <row r="59" spans="1:20" s="17" customFormat="1" ht="25.75">
      <c r="A59" s="55">
        <v>43</v>
      </c>
      <c r="B59" s="56" t="s">
        <v>84</v>
      </c>
      <c r="C59" s="57" t="s">
        <v>85</v>
      </c>
      <c r="D59" s="52">
        <v>355119</v>
      </c>
      <c r="E59" s="52">
        <v>374536</v>
      </c>
      <c r="F59" s="52">
        <v>363200</v>
      </c>
      <c r="G59" s="52">
        <v>350402</v>
      </c>
      <c r="H59" s="52">
        <v>337570</v>
      </c>
      <c r="I59" s="52">
        <v>324754</v>
      </c>
      <c r="J59" s="52">
        <v>79623</v>
      </c>
      <c r="K59" s="52">
        <v>0</v>
      </c>
      <c r="L59" s="53">
        <v>2185204</v>
      </c>
      <c r="M59" s="16"/>
      <c r="N59" s="16"/>
      <c r="O59" s="16"/>
      <c r="P59" s="16"/>
      <c r="Q59" s="16"/>
      <c r="R59" s="16"/>
      <c r="S59" s="16"/>
      <c r="T59" s="16"/>
    </row>
    <row r="60" spans="1:20" s="17" customFormat="1" ht="51.45">
      <c r="A60" s="55">
        <v>44</v>
      </c>
      <c r="B60" s="56" t="s">
        <v>86</v>
      </c>
      <c r="C60" s="57" t="s">
        <v>87</v>
      </c>
      <c r="D60" s="52">
        <v>20310</v>
      </c>
      <c r="E60" s="52">
        <v>21787</v>
      </c>
      <c r="F60" s="52">
        <v>21059</v>
      </c>
      <c r="G60" s="52">
        <v>20243</v>
      </c>
      <c r="H60" s="52">
        <v>19425</v>
      </c>
      <c r="I60" s="52">
        <v>14060</v>
      </c>
      <c r="J60" s="52">
        <v>0</v>
      </c>
      <c r="K60" s="52">
        <v>0</v>
      </c>
      <c r="L60" s="53">
        <v>116884</v>
      </c>
      <c r="M60" s="16"/>
      <c r="N60" s="16"/>
      <c r="O60" s="16"/>
      <c r="P60" s="16"/>
      <c r="Q60" s="16"/>
      <c r="R60" s="16"/>
      <c r="S60" s="16"/>
      <c r="T60" s="16"/>
    </row>
    <row r="61" spans="1:20" s="17" customFormat="1" ht="25.75">
      <c r="A61" s="55">
        <v>45</v>
      </c>
      <c r="B61" s="56" t="s">
        <v>88</v>
      </c>
      <c r="C61" s="57" t="s">
        <v>89</v>
      </c>
      <c r="D61" s="52">
        <v>78721</v>
      </c>
      <c r="E61" s="52">
        <v>81016</v>
      </c>
      <c r="F61" s="52">
        <v>77844</v>
      </c>
      <c r="G61" s="52">
        <v>37884</v>
      </c>
      <c r="H61" s="52">
        <v>0</v>
      </c>
      <c r="I61" s="52">
        <v>0</v>
      </c>
      <c r="J61" s="52">
        <v>0</v>
      </c>
      <c r="K61" s="52">
        <v>0</v>
      </c>
      <c r="L61" s="53">
        <v>275465</v>
      </c>
      <c r="M61" s="16"/>
      <c r="N61" s="16"/>
      <c r="O61" s="16"/>
      <c r="P61" s="16"/>
      <c r="Q61" s="16"/>
      <c r="R61" s="16"/>
      <c r="S61" s="16"/>
      <c r="T61" s="16"/>
    </row>
    <row r="62" spans="1:20" s="17" customFormat="1" ht="25.75">
      <c r="A62" s="55">
        <v>46</v>
      </c>
      <c r="B62" s="56" t="s">
        <v>90</v>
      </c>
      <c r="C62" s="57" t="s">
        <v>24</v>
      </c>
      <c r="D62" s="52">
        <v>26543</v>
      </c>
      <c r="E62" s="52">
        <v>27909</v>
      </c>
      <c r="F62" s="52">
        <v>26890</v>
      </c>
      <c r="G62" s="52">
        <v>25806</v>
      </c>
      <c r="H62" s="52">
        <v>18678</v>
      </c>
      <c r="I62" s="52">
        <v>0</v>
      </c>
      <c r="J62" s="52">
        <v>0</v>
      </c>
      <c r="K62" s="52">
        <v>0</v>
      </c>
      <c r="L62" s="53">
        <v>125826</v>
      </c>
      <c r="M62" s="16"/>
      <c r="N62" s="16"/>
      <c r="O62" s="16"/>
      <c r="P62" s="16"/>
      <c r="Q62" s="16"/>
      <c r="R62" s="16"/>
      <c r="S62" s="16"/>
      <c r="T62" s="16"/>
    </row>
    <row r="63" spans="1:20" s="17" customFormat="1" ht="38.6">
      <c r="A63" s="55">
        <v>47</v>
      </c>
      <c r="B63" s="56" t="s">
        <v>91</v>
      </c>
      <c r="C63" s="57" t="s">
        <v>92</v>
      </c>
      <c r="D63" s="52">
        <v>48123</v>
      </c>
      <c r="E63" s="52">
        <v>49587</v>
      </c>
      <c r="F63" s="52">
        <v>47679</v>
      </c>
      <c r="G63" s="52">
        <v>45769</v>
      </c>
      <c r="H63" s="52">
        <v>33176</v>
      </c>
      <c r="I63" s="52">
        <v>0</v>
      </c>
      <c r="J63" s="52">
        <v>0</v>
      </c>
      <c r="K63" s="52">
        <v>0</v>
      </c>
      <c r="L63" s="53">
        <v>224334</v>
      </c>
      <c r="M63" s="16"/>
      <c r="N63" s="16"/>
      <c r="O63" s="16"/>
      <c r="P63" s="16"/>
      <c r="Q63" s="16"/>
      <c r="R63" s="16"/>
      <c r="S63" s="16"/>
      <c r="T63" s="16"/>
    </row>
    <row r="64" spans="1:20" s="17" customFormat="1" ht="38.6">
      <c r="A64" s="55">
        <v>48</v>
      </c>
      <c r="B64" s="56" t="s">
        <v>93</v>
      </c>
      <c r="C64" s="57" t="s">
        <v>94</v>
      </c>
      <c r="D64" s="52">
        <v>67951</v>
      </c>
      <c r="E64" s="52">
        <v>70378</v>
      </c>
      <c r="F64" s="52">
        <v>67536</v>
      </c>
      <c r="G64" s="52">
        <v>32869</v>
      </c>
      <c r="H64" s="52">
        <v>0</v>
      </c>
      <c r="I64" s="52">
        <v>0</v>
      </c>
      <c r="J64" s="52">
        <v>0</v>
      </c>
      <c r="K64" s="52">
        <v>0</v>
      </c>
      <c r="L64" s="53">
        <v>238734</v>
      </c>
      <c r="M64" s="16"/>
      <c r="N64" s="16"/>
      <c r="O64" s="16"/>
      <c r="P64" s="16"/>
      <c r="Q64" s="16"/>
      <c r="R64" s="16"/>
      <c r="S64" s="16"/>
      <c r="T64" s="16"/>
    </row>
    <row r="65" spans="1:34" s="17" customFormat="1" ht="38.6">
      <c r="A65" s="55">
        <v>49</v>
      </c>
      <c r="B65" s="56" t="s">
        <v>95</v>
      </c>
      <c r="C65" s="57" t="s">
        <v>81</v>
      </c>
      <c r="D65" s="52">
        <v>29811</v>
      </c>
      <c r="E65" s="52">
        <v>29798</v>
      </c>
      <c r="F65" s="52">
        <v>28602</v>
      </c>
      <c r="G65" s="52">
        <v>16</v>
      </c>
      <c r="H65" s="52">
        <v>0</v>
      </c>
      <c r="I65" s="52">
        <v>0</v>
      </c>
      <c r="J65" s="52">
        <v>0</v>
      </c>
      <c r="K65" s="52">
        <v>0</v>
      </c>
      <c r="L65" s="53">
        <v>88227</v>
      </c>
      <c r="M65" s="16"/>
      <c r="N65" s="16"/>
      <c r="O65" s="16"/>
      <c r="P65" s="16"/>
      <c r="Q65" s="16"/>
      <c r="R65" s="16"/>
      <c r="S65" s="16"/>
      <c r="T65" s="16"/>
    </row>
    <row r="66" spans="1:34" s="17" customFormat="1" ht="25.75">
      <c r="A66" s="55">
        <v>50</v>
      </c>
      <c r="B66" s="56" t="s">
        <v>96</v>
      </c>
      <c r="C66" s="57" t="s">
        <v>97</v>
      </c>
      <c r="D66" s="52">
        <v>52056</v>
      </c>
      <c r="E66" s="52">
        <v>52197</v>
      </c>
      <c r="F66" s="52">
        <v>50616</v>
      </c>
      <c r="G66" s="52">
        <v>48915</v>
      </c>
      <c r="H66" s="52">
        <v>129</v>
      </c>
      <c r="I66" s="52">
        <v>0</v>
      </c>
      <c r="J66" s="52">
        <v>0</v>
      </c>
      <c r="K66" s="52">
        <v>0</v>
      </c>
      <c r="L66" s="53">
        <v>203913</v>
      </c>
      <c r="M66" s="16"/>
      <c r="N66" s="16"/>
      <c r="O66" s="16"/>
      <c r="P66" s="16"/>
      <c r="Q66" s="16"/>
      <c r="R66" s="16"/>
      <c r="S66" s="16"/>
      <c r="T66" s="16"/>
    </row>
    <row r="67" spans="1:34" s="17" customFormat="1" ht="38.6">
      <c r="A67" s="55">
        <v>51</v>
      </c>
      <c r="B67" s="56" t="s">
        <v>98</v>
      </c>
      <c r="C67" s="57" t="s">
        <v>99</v>
      </c>
      <c r="D67" s="52">
        <v>2303</v>
      </c>
      <c r="E67" s="52">
        <v>11588</v>
      </c>
      <c r="F67" s="52">
        <v>37726</v>
      </c>
      <c r="G67" s="52">
        <v>22689</v>
      </c>
      <c r="H67" s="52">
        <v>21943</v>
      </c>
      <c r="I67" s="52">
        <v>21197</v>
      </c>
      <c r="J67" s="52">
        <v>20451</v>
      </c>
      <c r="K67" s="52">
        <v>136763</v>
      </c>
      <c r="L67" s="53">
        <v>274660</v>
      </c>
      <c r="M67" s="16"/>
      <c r="N67" s="16"/>
      <c r="O67" s="16"/>
      <c r="P67" s="16"/>
      <c r="Q67" s="16"/>
      <c r="R67" s="16"/>
      <c r="S67" s="16"/>
      <c r="T67" s="16"/>
    </row>
    <row r="68" spans="1:34" s="17" customFormat="1" ht="38.6">
      <c r="A68" s="55">
        <v>52</v>
      </c>
      <c r="B68" s="56" t="s">
        <v>100</v>
      </c>
      <c r="C68" s="57" t="s">
        <v>101</v>
      </c>
      <c r="D68" s="52">
        <v>1125</v>
      </c>
      <c r="E68" s="52">
        <v>81265</v>
      </c>
      <c r="F68" s="52">
        <v>447246</v>
      </c>
      <c r="G68" s="52">
        <v>435476</v>
      </c>
      <c r="H68" s="52">
        <v>423707</v>
      </c>
      <c r="I68" s="52">
        <v>411937</v>
      </c>
      <c r="J68" s="52">
        <v>400167</v>
      </c>
      <c r="K68" s="52">
        <v>4131138</v>
      </c>
      <c r="L68" s="53">
        <v>6332061</v>
      </c>
      <c r="M68" s="16"/>
      <c r="N68" s="16"/>
      <c r="O68" s="16"/>
      <c r="P68" s="16"/>
      <c r="Q68" s="16"/>
      <c r="R68" s="16"/>
      <c r="S68" s="16"/>
      <c r="T68" s="16"/>
    </row>
    <row r="69" spans="1:34" s="17" customFormat="1" ht="38.6">
      <c r="A69" s="55">
        <v>53</v>
      </c>
      <c r="B69" s="56" t="s">
        <v>102</v>
      </c>
      <c r="C69" s="57" t="s">
        <v>103</v>
      </c>
      <c r="D69" s="52">
        <v>1400</v>
      </c>
      <c r="E69" s="52">
        <v>18857</v>
      </c>
      <c r="F69" s="52">
        <v>38382</v>
      </c>
      <c r="G69" s="52">
        <v>37315</v>
      </c>
      <c r="H69" s="52">
        <v>36247</v>
      </c>
      <c r="I69" s="52">
        <v>35179</v>
      </c>
      <c r="J69" s="52">
        <v>34113</v>
      </c>
      <c r="K69" s="52">
        <v>346295</v>
      </c>
      <c r="L69" s="53">
        <v>547788</v>
      </c>
      <c r="M69" s="16"/>
      <c r="N69" s="16"/>
      <c r="O69" s="16"/>
      <c r="P69" s="16"/>
      <c r="Q69" s="16"/>
      <c r="R69" s="16"/>
      <c r="S69" s="16"/>
      <c r="T69" s="16"/>
    </row>
    <row r="70" spans="1:34" s="17" customFormat="1" ht="25.75">
      <c r="A70" s="55">
        <v>54</v>
      </c>
      <c r="B70" s="56" t="s">
        <v>104</v>
      </c>
      <c r="C70" s="57" t="s">
        <v>103</v>
      </c>
      <c r="D70" s="52">
        <v>3200</v>
      </c>
      <c r="E70" s="52">
        <v>43298</v>
      </c>
      <c r="F70" s="52">
        <v>88129</v>
      </c>
      <c r="G70" s="52">
        <v>85678</v>
      </c>
      <c r="H70" s="52">
        <v>83226</v>
      </c>
      <c r="I70" s="52">
        <v>80775</v>
      </c>
      <c r="J70" s="52">
        <v>78323</v>
      </c>
      <c r="K70" s="52">
        <v>795123</v>
      </c>
      <c r="L70" s="53">
        <v>1257752</v>
      </c>
      <c r="M70" s="16"/>
      <c r="N70" s="16"/>
      <c r="O70" s="16"/>
      <c r="P70" s="16"/>
      <c r="Q70" s="16"/>
      <c r="R70" s="16"/>
      <c r="S70" s="16"/>
      <c r="T70" s="16"/>
    </row>
    <row r="71" spans="1:34" s="17" customFormat="1" ht="25.75">
      <c r="A71" s="55">
        <v>55</v>
      </c>
      <c r="B71" s="56" t="s">
        <v>105</v>
      </c>
      <c r="C71" s="57" t="s">
        <v>106</v>
      </c>
      <c r="D71" s="52">
        <v>52000</v>
      </c>
      <c r="E71" s="52">
        <v>225301</v>
      </c>
      <c r="F71" s="52">
        <v>293353</v>
      </c>
      <c r="G71" s="52">
        <v>380220</v>
      </c>
      <c r="H71" s="52">
        <v>369133</v>
      </c>
      <c r="I71" s="52">
        <v>358047</v>
      </c>
      <c r="J71" s="52">
        <v>346960</v>
      </c>
      <c r="K71" s="52">
        <v>3598855</v>
      </c>
      <c r="L71" s="53">
        <v>5623869</v>
      </c>
      <c r="M71" s="16"/>
      <c r="N71" s="16"/>
      <c r="O71" s="16"/>
      <c r="P71" s="16"/>
      <c r="Q71" s="16"/>
      <c r="R71" s="16"/>
      <c r="S71" s="16"/>
      <c r="T71" s="16"/>
    </row>
    <row r="72" spans="1:34" s="17" customFormat="1" ht="25.75">
      <c r="A72" s="55">
        <v>56</v>
      </c>
      <c r="B72" s="56" t="s">
        <v>107</v>
      </c>
      <c r="C72" s="57" t="s">
        <v>108</v>
      </c>
      <c r="D72" s="52">
        <v>4000</v>
      </c>
      <c r="E72" s="52">
        <v>45141</v>
      </c>
      <c r="F72" s="52">
        <v>91879</v>
      </c>
      <c r="G72" s="52">
        <v>89324</v>
      </c>
      <c r="H72" s="52">
        <v>86767</v>
      </c>
      <c r="I72" s="52">
        <v>84212</v>
      </c>
      <c r="J72" s="52">
        <v>81656</v>
      </c>
      <c r="K72" s="52">
        <v>828953</v>
      </c>
      <c r="L72" s="53">
        <v>1311932</v>
      </c>
      <c r="M72" s="16"/>
      <c r="N72" s="16"/>
      <c r="O72" s="16"/>
      <c r="P72" s="16"/>
      <c r="Q72" s="16"/>
      <c r="R72" s="16"/>
      <c r="S72" s="16"/>
      <c r="T72" s="16"/>
    </row>
    <row r="73" spans="1:34" s="17" customFormat="1" ht="12.9">
      <c r="A73" s="55">
        <v>57</v>
      </c>
      <c r="B73" s="56" t="s">
        <v>109</v>
      </c>
      <c r="C73" s="57" t="s">
        <v>110</v>
      </c>
      <c r="D73" s="52">
        <v>22173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22173</v>
      </c>
      <c r="M73" s="16"/>
      <c r="N73" s="16"/>
      <c r="O73" s="16"/>
      <c r="P73" s="16"/>
      <c r="Q73" s="16"/>
      <c r="R73" s="16"/>
      <c r="S73" s="16"/>
      <c r="T73" s="16"/>
    </row>
    <row r="74" spans="1:34" s="17" customFormat="1" ht="12.9">
      <c r="A74" s="55">
        <v>58</v>
      </c>
      <c r="B74" s="56" t="s">
        <v>111</v>
      </c>
      <c r="C74" s="57" t="s">
        <v>110</v>
      </c>
      <c r="D74" s="52">
        <v>294969</v>
      </c>
      <c r="E74" s="52">
        <v>306802</v>
      </c>
      <c r="F74" s="52">
        <v>295401</v>
      </c>
      <c r="G74" s="52">
        <v>285012</v>
      </c>
      <c r="H74" s="52">
        <v>274594</v>
      </c>
      <c r="I74" s="52">
        <v>67387</v>
      </c>
      <c r="J74" s="52">
        <v>0</v>
      </c>
      <c r="K74" s="52">
        <v>0</v>
      </c>
      <c r="L74" s="53">
        <v>1524165</v>
      </c>
      <c r="M74" s="16"/>
      <c r="N74" s="16"/>
      <c r="O74" s="16"/>
      <c r="P74" s="16"/>
      <c r="Q74" s="16"/>
      <c r="R74" s="16"/>
      <c r="S74" s="16"/>
      <c r="T74" s="16"/>
    </row>
    <row r="75" spans="1:34">
      <c r="A75" s="58">
        <v>59</v>
      </c>
      <c r="B75" s="44" t="s">
        <v>122</v>
      </c>
      <c r="C75" s="45" t="s">
        <v>123</v>
      </c>
      <c r="D75" s="46">
        <v>0</v>
      </c>
      <c r="E75" s="46">
        <v>180000</v>
      </c>
      <c r="F75" s="46">
        <v>360000</v>
      </c>
      <c r="G75" s="46">
        <v>765018</v>
      </c>
      <c r="H75" s="46">
        <v>748625</v>
      </c>
      <c r="I75" s="46">
        <v>732232</v>
      </c>
      <c r="J75" s="46">
        <v>715838</v>
      </c>
      <c r="K75" s="46">
        <v>12317769</v>
      </c>
      <c r="L75" s="47">
        <f>SUM(D75:K75)</f>
        <v>15819482</v>
      </c>
      <c r="M75" s="20"/>
      <c r="N75" s="20"/>
      <c r="O75" s="20"/>
      <c r="P75" s="20"/>
      <c r="Q75" s="21"/>
      <c r="R75" s="20"/>
      <c r="S75" s="20"/>
      <c r="T75" s="21"/>
    </row>
    <row r="76" spans="1:34" s="27" customFormat="1">
      <c r="A76" s="49"/>
      <c r="B76" s="51" t="s">
        <v>1</v>
      </c>
      <c r="C76" s="51" t="s">
        <v>1</v>
      </c>
      <c r="D76" s="53">
        <f t="shared" ref="D76:L76" si="0">SUM(D17:D75)</f>
        <v>3835277</v>
      </c>
      <c r="E76" s="53">
        <f t="shared" si="0"/>
        <v>4924622</v>
      </c>
      <c r="F76" s="53">
        <f t="shared" si="0"/>
        <v>5507080</v>
      </c>
      <c r="G76" s="53">
        <f t="shared" si="0"/>
        <v>5718573</v>
      </c>
      <c r="H76" s="53">
        <f t="shared" si="0"/>
        <v>5409488</v>
      </c>
      <c r="I76" s="53">
        <f t="shared" si="0"/>
        <v>4911498</v>
      </c>
      <c r="J76" s="53">
        <f t="shared" si="0"/>
        <v>4388688</v>
      </c>
      <c r="K76" s="53">
        <f t="shared" si="0"/>
        <v>42684738</v>
      </c>
      <c r="L76" s="53">
        <f t="shared" si="0"/>
        <v>77379964</v>
      </c>
      <c r="M76" s="25"/>
      <c r="N76" s="25"/>
      <c r="O76" s="25"/>
      <c r="P76" s="25"/>
      <c r="Q76" s="26"/>
      <c r="R76" s="25"/>
      <c r="S76" s="25"/>
      <c r="T76" s="26"/>
      <c r="AH76" s="48"/>
    </row>
    <row r="77" spans="1:34" s="27" customFormat="1"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4"/>
      <c r="M77" s="25"/>
      <c r="N77" s="25"/>
      <c r="O77" s="25"/>
      <c r="P77" s="25"/>
      <c r="Q77" s="26"/>
      <c r="R77" s="25"/>
      <c r="S77" s="25"/>
      <c r="T77" s="26"/>
    </row>
    <row r="78" spans="1:34" s="27" customFormat="1">
      <c r="B78" s="28"/>
      <c r="C78" s="28"/>
      <c r="D78" s="29"/>
      <c r="E78" s="29"/>
      <c r="F78" s="29"/>
      <c r="G78" s="29"/>
      <c r="H78" s="29"/>
      <c r="I78" s="29"/>
      <c r="J78" s="29"/>
      <c r="K78" s="29"/>
      <c r="L78" s="30"/>
      <c r="M78" s="25"/>
      <c r="N78" s="25"/>
      <c r="O78" s="25"/>
      <c r="P78" s="25"/>
      <c r="Q78" s="26"/>
      <c r="R78" s="25"/>
      <c r="S78" s="25"/>
      <c r="T78" s="26"/>
    </row>
    <row r="79" spans="1:34" s="27" customFormat="1">
      <c r="A79" s="49">
        <v>1</v>
      </c>
      <c r="B79" s="50" t="s">
        <v>112</v>
      </c>
      <c r="C79" s="51" t="s">
        <v>113</v>
      </c>
      <c r="D79" s="52">
        <v>125</v>
      </c>
      <c r="E79" s="52">
        <v>125</v>
      </c>
      <c r="F79" s="52">
        <v>125</v>
      </c>
      <c r="G79" s="52">
        <v>125</v>
      </c>
      <c r="H79" s="52">
        <v>125</v>
      </c>
      <c r="I79" s="52">
        <v>122</v>
      </c>
      <c r="J79" s="52">
        <v>0</v>
      </c>
      <c r="K79" s="52">
        <v>0</v>
      </c>
      <c r="L79" s="53">
        <v>747</v>
      </c>
      <c r="M79" s="25"/>
      <c r="N79" s="25"/>
      <c r="O79" s="25"/>
      <c r="P79" s="25"/>
      <c r="Q79" s="26"/>
      <c r="R79" s="25"/>
      <c r="S79" s="25"/>
      <c r="T79" s="26"/>
    </row>
    <row r="80" spans="1:34" s="27" customFormat="1">
      <c r="A80" s="49">
        <v>2</v>
      </c>
      <c r="B80" s="50" t="s">
        <v>114</v>
      </c>
      <c r="C80" s="51" t="s">
        <v>115</v>
      </c>
      <c r="D80" s="52">
        <v>576</v>
      </c>
      <c r="E80" s="52">
        <v>576</v>
      </c>
      <c r="F80" s="52">
        <v>576</v>
      </c>
      <c r="G80" s="52">
        <v>576</v>
      </c>
      <c r="H80" s="52">
        <v>576</v>
      </c>
      <c r="I80" s="52">
        <v>576</v>
      </c>
      <c r="J80" s="52">
        <v>576</v>
      </c>
      <c r="K80" s="52">
        <v>1152</v>
      </c>
      <c r="L80" s="53">
        <v>5184</v>
      </c>
      <c r="M80" s="25"/>
      <c r="N80" s="25"/>
      <c r="O80" s="25"/>
      <c r="P80" s="25"/>
      <c r="Q80" s="26"/>
      <c r="R80" s="25"/>
      <c r="S80" s="25"/>
      <c r="T80" s="26"/>
    </row>
    <row r="81" spans="1:20" s="27" customFormat="1">
      <c r="A81" s="49">
        <v>3</v>
      </c>
      <c r="B81" s="50" t="s">
        <v>114</v>
      </c>
      <c r="C81" s="51" t="s">
        <v>116</v>
      </c>
      <c r="D81" s="52">
        <v>453</v>
      </c>
      <c r="E81" s="52">
        <v>453</v>
      </c>
      <c r="F81" s="52">
        <v>453</v>
      </c>
      <c r="G81" s="52">
        <v>453</v>
      </c>
      <c r="H81" s="52">
        <v>453</v>
      </c>
      <c r="I81" s="52">
        <v>453</v>
      </c>
      <c r="J81" s="52">
        <v>9</v>
      </c>
      <c r="K81" s="52">
        <v>0</v>
      </c>
      <c r="L81" s="53">
        <v>2727</v>
      </c>
      <c r="M81" s="25"/>
      <c r="N81" s="25"/>
      <c r="O81" s="25"/>
      <c r="P81" s="25"/>
      <c r="Q81" s="26"/>
      <c r="R81" s="25"/>
      <c r="S81" s="25"/>
      <c r="T81" s="26"/>
    </row>
    <row r="82" spans="1:20" s="27" customFormat="1">
      <c r="A82" s="49">
        <v>4</v>
      </c>
      <c r="B82" s="50" t="s">
        <v>114</v>
      </c>
      <c r="C82" s="51" t="s">
        <v>117</v>
      </c>
      <c r="D82" s="52">
        <v>1465</v>
      </c>
      <c r="E82" s="52">
        <v>1465</v>
      </c>
      <c r="F82" s="52">
        <v>1465</v>
      </c>
      <c r="G82" s="52">
        <v>1465</v>
      </c>
      <c r="H82" s="52">
        <v>1083</v>
      </c>
      <c r="I82" s="52">
        <v>0</v>
      </c>
      <c r="J82" s="52">
        <v>0</v>
      </c>
      <c r="K82" s="52">
        <v>0</v>
      </c>
      <c r="L82" s="53">
        <v>6943</v>
      </c>
      <c r="M82" s="25"/>
      <c r="N82" s="25"/>
      <c r="O82" s="25"/>
      <c r="P82" s="25"/>
      <c r="Q82" s="26"/>
      <c r="R82" s="25"/>
      <c r="S82" s="25"/>
      <c r="T82" s="26"/>
    </row>
    <row r="83" spans="1:20" s="27" customFormat="1">
      <c r="A83" s="49">
        <v>5</v>
      </c>
      <c r="B83" s="50" t="s">
        <v>118</v>
      </c>
      <c r="C83" s="51" t="s">
        <v>119</v>
      </c>
      <c r="D83" s="52">
        <v>199056</v>
      </c>
      <c r="E83" s="52">
        <v>959773</v>
      </c>
      <c r="F83" s="52">
        <v>730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1159559</v>
      </c>
      <c r="M83" s="25"/>
      <c r="N83" s="25"/>
      <c r="O83" s="25"/>
      <c r="P83" s="25"/>
      <c r="Q83" s="26"/>
      <c r="R83" s="25"/>
      <c r="S83" s="25"/>
      <c r="T83" s="26"/>
    </row>
    <row r="84" spans="1:20">
      <c r="A84" s="54">
        <v>6</v>
      </c>
      <c r="B84" s="50" t="s">
        <v>120</v>
      </c>
      <c r="C84" s="51" t="s">
        <v>121</v>
      </c>
      <c r="D84" s="52">
        <v>18966</v>
      </c>
      <c r="E84" s="52">
        <v>20586</v>
      </c>
      <c r="F84" s="52">
        <v>19936</v>
      </c>
      <c r="G84" s="52">
        <v>19297</v>
      </c>
      <c r="H84" s="52">
        <v>18657</v>
      </c>
      <c r="I84" s="52">
        <v>18020</v>
      </c>
      <c r="J84" s="52">
        <v>17375</v>
      </c>
      <c r="K84" s="52">
        <v>8482</v>
      </c>
      <c r="L84" s="53">
        <v>141319</v>
      </c>
    </row>
    <row r="85" spans="1:20">
      <c r="A85" s="84" t="s">
        <v>130</v>
      </c>
      <c r="B85" s="51" t="s">
        <v>1</v>
      </c>
      <c r="C85" s="51" t="s">
        <v>1</v>
      </c>
      <c r="D85" s="53">
        <v>220641</v>
      </c>
      <c r="E85" s="53">
        <v>982978</v>
      </c>
      <c r="F85" s="53">
        <v>23285</v>
      </c>
      <c r="G85" s="53">
        <v>21916</v>
      </c>
      <c r="H85" s="53">
        <v>20894</v>
      </c>
      <c r="I85" s="53">
        <v>19171</v>
      </c>
      <c r="J85" s="53">
        <v>17960</v>
      </c>
      <c r="K85" s="53">
        <v>9634</v>
      </c>
      <c r="L85" s="53">
        <v>1316479</v>
      </c>
    </row>
    <row r="86" spans="1:20">
      <c r="B86" s="31"/>
      <c r="C86" s="31"/>
      <c r="D86" s="29"/>
      <c r="E86" s="29"/>
      <c r="F86" s="29"/>
      <c r="G86" s="29"/>
      <c r="H86" s="29"/>
      <c r="I86" s="29"/>
      <c r="J86" s="29"/>
      <c r="K86" s="29"/>
      <c r="L86" s="30"/>
    </row>
    <row r="87" spans="1:20" ht="24.9">
      <c r="A87" s="84" t="s">
        <v>131</v>
      </c>
      <c r="B87" s="57" t="s">
        <v>1</v>
      </c>
      <c r="C87" s="57" t="s">
        <v>1</v>
      </c>
      <c r="D87" s="59">
        <v>347496</v>
      </c>
      <c r="E87" s="59">
        <v>363446</v>
      </c>
      <c r="F87" s="59">
        <v>367598</v>
      </c>
      <c r="G87" s="59">
        <v>372116</v>
      </c>
      <c r="H87" s="59">
        <v>377074</v>
      </c>
      <c r="I87" s="59">
        <v>382515</v>
      </c>
      <c r="J87" s="59">
        <v>193462</v>
      </c>
      <c r="K87" s="59">
        <v>0</v>
      </c>
      <c r="L87" s="53">
        <v>2403707</v>
      </c>
    </row>
    <row r="88" spans="1:20">
      <c r="B88" s="32"/>
      <c r="C88" s="32"/>
      <c r="D88" s="29"/>
      <c r="E88" s="29"/>
      <c r="F88" s="29"/>
      <c r="G88" s="29"/>
      <c r="H88" s="29"/>
      <c r="I88" s="29"/>
      <c r="J88" s="29"/>
      <c r="K88" s="29"/>
      <c r="L88" s="34"/>
    </row>
    <row r="89" spans="1:20" ht="27" customHeight="1">
      <c r="A89" s="84" t="s">
        <v>132</v>
      </c>
      <c r="B89" s="60"/>
      <c r="C89" s="60"/>
      <c r="D89" s="53">
        <f>SUM(D76+D85+D87)</f>
        <v>4403414</v>
      </c>
      <c r="E89" s="53">
        <f>SUM(E76+E85+E87)</f>
        <v>6271046</v>
      </c>
      <c r="F89" s="53">
        <f t="shared" ref="F89:L89" si="1">SUM(F76+F85+F87)</f>
        <v>5897963</v>
      </c>
      <c r="G89" s="53">
        <f t="shared" si="1"/>
        <v>6112605</v>
      </c>
      <c r="H89" s="53">
        <f t="shared" si="1"/>
        <v>5807456</v>
      </c>
      <c r="I89" s="53">
        <f t="shared" si="1"/>
        <v>5313184</v>
      </c>
      <c r="J89" s="53">
        <f t="shared" si="1"/>
        <v>4600110</v>
      </c>
      <c r="K89" s="53">
        <f t="shared" si="1"/>
        <v>42694372</v>
      </c>
      <c r="L89" s="53">
        <f t="shared" si="1"/>
        <v>81100150</v>
      </c>
    </row>
    <row r="90" spans="1:20" ht="18.75" customHeight="1">
      <c r="B90" s="33"/>
      <c r="C90" s="33"/>
      <c r="D90" s="29"/>
      <c r="E90" s="29"/>
      <c r="F90" s="29"/>
      <c r="G90" s="29"/>
      <c r="H90" s="29"/>
      <c r="I90" s="29"/>
      <c r="J90" s="29"/>
      <c r="K90" s="29"/>
      <c r="L90" s="34"/>
    </row>
    <row r="91" spans="1:20" ht="27" customHeight="1">
      <c r="A91" s="89" t="s">
        <v>128</v>
      </c>
      <c r="B91" s="89"/>
      <c r="C91" s="89"/>
      <c r="D91" s="62">
        <f>SUM(D89/L93)*100</f>
        <v>10.711907029875237</v>
      </c>
      <c r="E91" s="62">
        <f>SUM(E89/L93)*100</f>
        <v>15.255177399188671</v>
      </c>
      <c r="F91" s="62">
        <f>SUM(F89/L93)*100</f>
        <v>14.347601956491951</v>
      </c>
      <c r="G91" s="62">
        <f>SUM(G89/L93)*100</f>
        <v>14.869747988799265</v>
      </c>
      <c r="H91" s="62">
        <f>SUM(H89/L93)*100</f>
        <v>14.127431295828902</v>
      </c>
      <c r="I91" s="62">
        <f>SUM(I89/L93)*100</f>
        <v>12.925047029559481</v>
      </c>
      <c r="J91" s="62">
        <f>SUM(J89/L93)*100</f>
        <v>11.190396961811762</v>
      </c>
      <c r="K91" s="63" t="s">
        <v>1</v>
      </c>
      <c r="L91" s="63" t="s">
        <v>1</v>
      </c>
    </row>
    <row r="92" spans="1:20" ht="48" customHeight="1">
      <c r="A92" s="42"/>
      <c r="B92" s="43"/>
      <c r="C92" s="43"/>
      <c r="D92" s="61"/>
      <c r="E92" s="61"/>
      <c r="F92" s="61"/>
      <c r="G92" s="61"/>
      <c r="H92" s="61"/>
      <c r="I92" s="61"/>
      <c r="J92" s="61"/>
      <c r="K92" s="61"/>
      <c r="L92" s="64"/>
    </row>
    <row r="93" spans="1:20" ht="60.75" customHeight="1">
      <c r="A93" s="91" t="s">
        <v>129</v>
      </c>
      <c r="B93" s="91"/>
      <c r="C93" s="91"/>
      <c r="D93" s="35"/>
      <c r="E93" s="35"/>
      <c r="F93" s="35"/>
      <c r="G93" s="35"/>
      <c r="H93" s="35"/>
      <c r="I93" s="35"/>
      <c r="J93" s="35"/>
      <c r="K93" s="35"/>
      <c r="L93" s="65">
        <v>41107657</v>
      </c>
      <c r="Q93" s="3"/>
      <c r="T93" s="3"/>
    </row>
    <row r="94" spans="1:20">
      <c r="A94" s="80"/>
      <c r="B94" s="81"/>
      <c r="C94" s="81"/>
      <c r="D94" s="36"/>
      <c r="E94" s="36"/>
      <c r="F94" s="36"/>
      <c r="G94" s="36"/>
      <c r="H94" s="36"/>
      <c r="I94" s="36"/>
      <c r="J94" s="36"/>
      <c r="K94" s="36"/>
      <c r="L94" s="37"/>
    </row>
    <row r="95" spans="1:20">
      <c r="A95" s="82"/>
      <c r="B95" s="83"/>
      <c r="C95" s="83"/>
    </row>
    <row r="96" spans="1:20" ht="21" customHeight="1">
      <c r="A96" s="108" t="s">
        <v>136</v>
      </c>
      <c r="B96" s="4"/>
      <c r="C96" s="109" t="s">
        <v>137</v>
      </c>
    </row>
    <row r="97" spans="1:3">
      <c r="A97" s="85"/>
      <c r="B97" s="85"/>
      <c r="C97" s="4"/>
    </row>
  </sheetData>
  <sheetProtection selectLockedCells="1" selectUnlockedCells="1"/>
  <mergeCells count="15">
    <mergeCell ref="K1:L1"/>
    <mergeCell ref="K2:N2"/>
    <mergeCell ref="K3:N3"/>
    <mergeCell ref="J7:N7"/>
    <mergeCell ref="A97:B97"/>
    <mergeCell ref="A8:K8"/>
    <mergeCell ref="A9:K9"/>
    <mergeCell ref="A10:K10"/>
    <mergeCell ref="A11:K11"/>
    <mergeCell ref="A12:A13"/>
    <mergeCell ref="A91:C91"/>
    <mergeCell ref="B12:B13"/>
    <mergeCell ref="C12:C13"/>
    <mergeCell ref="D12:L12"/>
    <mergeCell ref="A93:C93"/>
  </mergeCells>
  <pageMargins left="0.78749999999999998" right="0.78749999999999998" top="1.1812499999999999" bottom="0.78749999999999998" header="0.51180555555555551" footer="0.31527777777777777"/>
  <pageSetup paperSize="9" scale="67" orientation="landscape" useFirstPageNumber="1" horizontalDpi="300" verticalDpi="300" r:id="rId1"/>
  <headerFooter alignWithMargins="0">
    <oddFooter>&amp;L&amp;"Times New Roman,Regular"Ķekavas novads&amp;R&amp;"Times New Roman,Regular"2023, Novembris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Mozule</dc:creator>
  <cp:lastModifiedBy>Vija Milbrete</cp:lastModifiedBy>
  <dcterms:created xsi:type="dcterms:W3CDTF">2023-12-07T12:33:39Z</dcterms:created>
  <dcterms:modified xsi:type="dcterms:W3CDTF">2023-12-18T15:46:23Z</dcterms:modified>
</cp:coreProperties>
</file>