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715" tabRatio="569" activeTab="0"/>
  </bookViews>
  <sheets>
    <sheet name="4-SAI" sheetId="1" r:id="rId1"/>
  </sheets>
  <definedNames>
    <definedName name="Excel_BuiltIn_Print_Titles_1">'4-SAI'!$A$12:$II$15</definedName>
    <definedName name="_xlnm.Print_Area" localSheetId="0">'4-SAI'!$A:$L</definedName>
    <definedName name="_xlnm.Print_Titles" localSheetId="0">'4-SAI'!$12:$15</definedName>
  </definedNames>
  <calcPr fullCalcOnLoad="1"/>
</workbook>
</file>

<file path=xl/sharedStrings.xml><?xml version="1.0" encoding="utf-8"?>
<sst xmlns="http://schemas.openxmlformats.org/spreadsheetml/2006/main" count="238" uniqueCount="139">
  <si>
    <t>Pārskats par saistību apmēru</t>
  </si>
  <si>
    <t>x</t>
  </si>
  <si>
    <t>2023</t>
  </si>
  <si>
    <t>(euro)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</si>
  <si>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</si>
  <si>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</si>
  <si>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</si>
  <si>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</si>
  <si>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</si>
  <si>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</si>
  <si>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</si>
  <si>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</si>
  <si>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</si>
  <si>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</si>
  <si>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</si>
  <si>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</si>
  <si>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</si>
  <si>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</si>
  <si>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</si>
  <si>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</si>
  <si>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</si>
  <si>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</si>
  <si>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</si>
  <si>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</si>
  <si>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</si>
  <si>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</si>
  <si>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</si>
  <si>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</si>
  <si>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</si>
  <si>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</si>
  <si>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</si>
  <si>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</si>
  <si>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</si>
  <si>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</si>
  <si>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</si>
  <si>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</si>
  <si>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</si>
  <si>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</si>
  <si>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</si>
  <si>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</si>
  <si>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</si>
  <si>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</si>
  <si>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</si>
  <si>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SIA Ķekavas nami pamatkapitāla palielināšanai Kohēzijas fonda projekta Ūdenssaimniecības attīstība Ķekavā , II kārta īstenošanai</t>
  </si>
  <si>
    <t>17.09.2013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</si>
  <si>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</si>
  <si>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</si>
  <si>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</si>
  <si>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</si>
  <si>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</si>
  <si>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</t>
  </si>
  <si>
    <t>05.06.2017</t>
  </si>
  <si>
    <t>EKII projekta (Nr EKII-3/18) "Siltumnīcefekta gāzu  emisiju samazināšana ar viedajām pilsētvides  tehnoloģijām Baldones novadā" īstenošanai</t>
  </si>
  <si>
    <t>15.05.2019</t>
  </si>
  <si>
    <t>ERAF projekta (Nr4.2.2.0./17/I/086)"Energoefiktivitātes paaugstināšana sociālajā aprūpes centrā Baldone īstenošanai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</si>
  <si>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</si>
  <si>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</si>
  <si>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</si>
  <si>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</si>
  <si>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</si>
  <si>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</si>
  <si>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</si>
  <si>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</si>
  <si>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</si>
  <si>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</si>
  <si>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</si>
  <si>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SIA BŪKS pamatkapitāla palielināšanai KF projekta (Nr 5.31.0/17/I/006) Ūdenssaimniecības infrastruktūras attīstība Baldones  pilsētā īstenošanai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</si>
  <si>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</si>
  <si>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</si>
  <si>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</si>
  <si>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</si>
  <si>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</si>
  <si>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</si>
  <si>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</si>
  <si>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</si>
  <si>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</si>
  <si>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</si>
  <si>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</si>
  <si>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</si>
  <si>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</si>
  <si>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</si>
  <si>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</si>
  <si>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</si>
  <si>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</si>
  <si>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</si>
  <si>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</si>
  <si>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</si>
  <si>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</si>
  <si>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</si>
  <si>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</si>
  <si>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</si>
  <si>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</si>
  <si>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</si>
  <si>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</si>
  <si>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</si>
  <si>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</si>
  <si>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</si>
  <si>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</si>
  <si>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Daugmales pirmsskolas izglītības iestādes būvniecība</t>
  </si>
  <si>
    <t>08.03.2013</t>
  </si>
  <si>
    <t>Ķekavas sākumskolas 3B korpusa būvniecība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</si>
  <si>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</si>
  <si>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</si>
  <si>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</si>
  <si>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</si>
  <si>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</si>
  <si>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</si>
  <si>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</si>
  <si>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</si>
  <si>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</si>
  <si>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</si>
  <si>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</si>
  <si>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</si>
  <si>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</si>
  <si>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</si>
  <si>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</si>
  <si>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</si>
  <si>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</si>
  <si>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kultūras nama energoefektivitātes paaugstināšana</t>
  </si>
  <si>
    <t>projekts</t>
  </si>
  <si>
    <t>Pašvaldības pirmsskolas izglītības iestādes"Ieviņa" energoefektivitātes paaugstināšana</t>
  </si>
  <si>
    <t>Baldones pilsētas pārvaldes ēkas energoefektivitātes paaugstināšana</t>
  </si>
  <si>
    <t>Aizņēmums sporta infrastruktūras attīstībai pie Ķekavas vidusskolas</t>
  </si>
  <si>
    <t>Aizņēmums Pļavniekkalna skolas moduļu piebūvei</t>
  </si>
  <si>
    <t>Aizņēmum V2 veloceļa pieslēgumam pie apvadceļa (prioritārais kredīts)</t>
  </si>
  <si>
    <t>Aizņēmums Naudītes ielas būvniecībai  (prioritārais kredīts)</t>
  </si>
  <si>
    <t>Aizņēmums Titurgas PII apkārtējo ceļu infrastruktūraas būvniecībai</t>
  </si>
  <si>
    <t>Aizņēmums Odukalna ielas būvniecībai</t>
  </si>
  <si>
    <t>DI būvniecības projekts</t>
  </si>
  <si>
    <t>18.04.2023</t>
  </si>
  <si>
    <t>Aizņēmums Ķeguma prospekta pārbūvei</t>
  </si>
  <si>
    <t>Aizņēmums Tāmurgas upe (prioritārais kredīts) meliorāc.sistēma</t>
  </si>
  <si>
    <t>Ķekavas novada domes</t>
  </si>
  <si>
    <t>5.pielikums</t>
  </si>
  <si>
    <t>4.pielikums</t>
  </si>
  <si>
    <t xml:space="preserve">2023.gada 21.jūnija saistošajiem noteikumiem Nr. 10/2023 </t>
  </si>
  <si>
    <t>2023.gada 8.februāra saistošajiem noteikumiem Nr. 1/2023</t>
  </si>
  <si>
    <t>Domes priekšsēdētājs       (PARAKSTS*)          J.Žilko</t>
  </si>
  <si>
    <t>*ŠIS  DOKUMENTS  IR  ELEKTRONISKI  PARAKSTĪTS  AR  DROŠU 
ELEKTRONISKO  PARAKSTU  UN  SATUR  LAIKA  ZĪMOGU.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</si>
</sst>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&quot;Ls &quot;* #,##0.00_-;&quot;-Ls &quot;* #,##0.00_-;_-&quot;Ls &quot;* \-??_-;_-@_-"/>
    <numFmt numFmtId="171" formatCode="0\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29" borderId="0" applyNumberFormat="0" applyBorder="0" applyAlignment="0" applyProtection="0"/>
    <xf numFmtId="0" fontId="38" fillId="41" borderId="0" applyNumberFormat="0" applyBorder="0" applyAlignment="0" applyProtection="0"/>
    <xf numFmtId="0" fontId="2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5" borderId="0" applyNumberFormat="0" applyBorder="0" applyAlignment="0" applyProtection="0"/>
    <xf numFmtId="0" fontId="40" fillId="45" borderId="1" applyNumberFormat="0" applyAlignment="0" applyProtection="0"/>
    <xf numFmtId="0" fontId="4" fillId="46" borderId="2" applyNumberFormat="0" applyAlignment="0" applyProtection="0"/>
    <xf numFmtId="0" fontId="41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0" borderId="1" applyNumberFormat="0" applyAlignment="0" applyProtection="0"/>
    <xf numFmtId="0" fontId="11" fillId="13" borderId="2" applyNumberFormat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0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171" fontId="18" fillId="46" borderId="0" applyBorder="0" applyProtection="0">
      <alignment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49" fontId="21" fillId="0" borderId="19" xfId="149" applyNumberFormat="1" applyFont="1" applyBorder="1" applyAlignment="1">
      <alignment horizontal="center" vertical="center"/>
      <protection/>
    </xf>
    <xf numFmtId="0" fontId="20" fillId="0" borderId="0" xfId="149" applyNumberFormat="1" applyFont="1">
      <alignment/>
      <protection/>
    </xf>
    <xf numFmtId="0" fontId="20" fillId="0" borderId="0" xfId="149" applyFont="1">
      <alignment/>
      <protection/>
    </xf>
    <xf numFmtId="0" fontId="23" fillId="0" borderId="0" xfId="149" applyFont="1" applyFill="1">
      <alignment/>
      <protection/>
    </xf>
    <xf numFmtId="0" fontId="23" fillId="0" borderId="0" xfId="149" applyFont="1" applyFill="1" applyAlignment="1">
      <alignment horizontal="center"/>
      <protection/>
    </xf>
    <xf numFmtId="0" fontId="20" fillId="0" borderId="0" xfId="149" applyFont="1" applyFill="1">
      <alignment/>
      <protection/>
    </xf>
    <xf numFmtId="0" fontId="20" fillId="0" borderId="0" xfId="149" applyFont="1" applyFill="1" applyAlignment="1">
      <alignment horizontal="center"/>
      <protection/>
    </xf>
    <xf numFmtId="0" fontId="20" fillId="0" borderId="0" xfId="149" applyFont="1" applyFill="1" applyAlignment="1">
      <alignment horizontal="right"/>
      <protection/>
    </xf>
    <xf numFmtId="0" fontId="24" fillId="0" borderId="0" xfId="148" applyFont="1" applyAlignment="1" applyProtection="1">
      <alignment horizontal="right"/>
      <protection locked="0"/>
    </xf>
    <xf numFmtId="0" fontId="25" fillId="0" borderId="19" xfId="148" applyFont="1" applyFill="1" applyBorder="1" applyAlignment="1" applyProtection="1">
      <alignment horizontal="center" vertical="center" wrapText="1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3" fillId="0" borderId="0" xfId="148" applyFont="1" applyFill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49" fontId="25" fillId="0" borderId="19" xfId="148" applyNumberFormat="1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5" fillId="0" borderId="0" xfId="148" applyNumberFormat="1" applyFont="1" applyBorder="1" applyAlignment="1" applyProtection="1">
      <alignment horizontal="center" wrapText="1"/>
      <protection/>
    </xf>
    <xf numFmtId="49" fontId="22" fillId="0" borderId="0" xfId="148" applyNumberFormat="1" applyFont="1" applyBorder="1" applyAlignment="1" applyProtection="1">
      <alignment horizontal="left" wrapText="1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horizontal="left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 locked="0"/>
    </xf>
    <xf numFmtId="0" fontId="25" fillId="0" borderId="0" xfId="148" applyFont="1" applyFill="1" applyBorder="1" applyAlignment="1" applyProtection="1">
      <alignment horizontal="right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20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Border="1" applyAlignment="1" applyProtection="1">
      <alignment wrapText="1"/>
      <protection locked="0"/>
    </xf>
    <xf numFmtId="0" fontId="25" fillId="0" borderId="21" xfId="148" applyFont="1" applyFill="1" applyBorder="1" applyAlignment="1" applyProtection="1">
      <alignment horizontal="right" wrapText="1"/>
      <protection/>
    </xf>
    <xf numFmtId="49" fontId="26" fillId="0" borderId="20" xfId="148" applyNumberFormat="1" applyFont="1" applyFill="1" applyBorder="1" applyAlignment="1" applyProtection="1">
      <alignment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148" applyNumberFormat="1" applyFont="1" applyFill="1" applyBorder="1" applyAlignment="1" applyProtection="1">
      <alignment vertical="center" wrapText="1"/>
      <protection locked="0"/>
    </xf>
    <xf numFmtId="0" fontId="25" fillId="0" borderId="21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6" fillId="0" borderId="24" xfId="148" applyNumberFormat="1" applyFont="1" applyFill="1" applyBorder="1" applyAlignment="1" applyProtection="1">
      <alignment horizontal="right" vertical="center" wrapText="1"/>
      <protection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/>
    </xf>
    <xf numFmtId="4" fontId="25" fillId="0" borderId="19" xfId="148" applyNumberFormat="1" applyFont="1" applyFill="1" applyBorder="1" applyAlignment="1" applyProtection="1">
      <alignment horizontal="right" vertical="center" wrapText="1"/>
      <protection/>
    </xf>
    <xf numFmtId="0" fontId="25" fillId="0" borderId="19" xfId="148" applyFont="1" applyFill="1" applyBorder="1" applyAlignment="1" applyProtection="1">
      <alignment horizontal="right" vertical="center" wrapText="1"/>
      <protection/>
    </xf>
    <xf numFmtId="49" fontId="25" fillId="0" borderId="0" xfId="148" applyNumberFormat="1" applyFont="1" applyBorder="1" applyAlignment="1" applyProtection="1">
      <alignment vertical="center" wrapText="1"/>
      <protection locked="0"/>
    </xf>
    <xf numFmtId="49" fontId="24" fillId="0" borderId="0" xfId="148" applyNumberFormat="1" applyFont="1" applyAlignment="1" applyProtection="1">
      <alignment vertical="center" wrapText="1"/>
      <protection/>
    </xf>
    <xf numFmtId="0" fontId="24" fillId="0" borderId="25" xfId="148" applyFont="1" applyBorder="1" applyAlignment="1" applyProtection="1">
      <alignment vertical="center"/>
      <protection locked="0"/>
    </xf>
    <xf numFmtId="0" fontId="25" fillId="0" borderId="21" xfId="148" applyFont="1" applyBorder="1" applyAlignment="1" applyProtection="1">
      <alignment vertical="center"/>
      <protection locked="0"/>
    </xf>
    <xf numFmtId="0" fontId="25" fillId="0" borderId="26" xfId="148" applyFont="1" applyBorder="1" applyAlignment="1" applyProtection="1">
      <alignment vertical="center"/>
      <protection/>
    </xf>
    <xf numFmtId="0" fontId="25" fillId="0" borderId="0" xfId="148" applyFont="1" applyBorder="1" applyAlignment="1" applyProtection="1">
      <alignment vertical="center"/>
      <protection/>
    </xf>
    <xf numFmtId="0" fontId="25" fillId="0" borderId="27" xfId="148" applyFont="1" applyBorder="1" applyAlignment="1" applyProtection="1">
      <alignment vertical="center"/>
      <protection/>
    </xf>
    <xf numFmtId="3" fontId="26" fillId="55" borderId="28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Border="1" applyProtection="1">
      <alignment/>
      <protection locked="0"/>
    </xf>
    <xf numFmtId="49" fontId="27" fillId="0" borderId="0" xfId="148" applyNumberFormat="1" applyFont="1" applyProtection="1">
      <alignment/>
      <protection locked="0"/>
    </xf>
    <xf numFmtId="0" fontId="27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5" fillId="0" borderId="0" xfId="148" applyNumberFormat="1" applyFont="1" applyProtection="1">
      <alignment/>
      <protection/>
    </xf>
    <xf numFmtId="49" fontId="20" fillId="0" borderId="0" xfId="148" applyNumberFormat="1" applyFont="1" applyProtection="1">
      <alignment/>
      <protection/>
    </xf>
    <xf numFmtId="49" fontId="26" fillId="0" borderId="0" xfId="148" applyNumberFormat="1" applyFont="1" applyBorder="1" applyAlignment="1" applyProtection="1">
      <alignment wrapText="1"/>
      <protection/>
    </xf>
    <xf numFmtId="49" fontId="25" fillId="0" borderId="29" xfId="148" applyNumberFormat="1" applyFont="1" applyFill="1" applyBorder="1" applyAlignment="1" applyProtection="1">
      <alignment horizontal="left" vertical="center" wrapText="1"/>
      <protection locked="0"/>
    </xf>
    <xf numFmtId="49" fontId="25" fillId="0" borderId="29" xfId="148" applyNumberFormat="1" applyFont="1" applyFill="1" applyBorder="1" applyAlignment="1" applyProtection="1">
      <alignment horizontal="center" vertical="center" wrapText="1"/>
      <protection locked="0"/>
    </xf>
    <xf numFmtId="3" fontId="25" fillId="0" borderId="29" xfId="148" applyNumberFormat="1" applyFont="1" applyFill="1" applyBorder="1" applyAlignment="1" applyProtection="1">
      <alignment horizontal="right" vertical="center"/>
      <protection locked="0"/>
    </xf>
    <xf numFmtId="3" fontId="26" fillId="0" borderId="29" xfId="148" applyNumberFormat="1" applyFont="1" applyFill="1" applyBorder="1" applyAlignment="1" applyProtection="1">
      <alignment horizontal="right" vertical="center" wrapText="1"/>
      <protection/>
    </xf>
    <xf numFmtId="49" fontId="26" fillId="0" borderId="29" xfId="148" applyNumberFormat="1" applyFont="1" applyBorder="1" applyAlignment="1" applyProtection="1">
      <alignment horizontal="left" vertical="center" wrapText="1"/>
      <protection locked="0"/>
    </xf>
    <xf numFmtId="49" fontId="25" fillId="0" borderId="29" xfId="148" applyNumberFormat="1" applyFont="1" applyBorder="1" applyAlignment="1" applyProtection="1">
      <alignment horizontal="center" vertical="center" wrapText="1"/>
      <protection locked="0"/>
    </xf>
    <xf numFmtId="3" fontId="20" fillId="0" borderId="0" xfId="148" applyNumberFormat="1" applyFont="1" applyBorder="1" applyProtection="1">
      <alignment/>
      <protection locked="0"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3" fontId="25" fillId="0" borderId="0" xfId="148" applyNumberFormat="1" applyFont="1" applyBorder="1" applyAlignment="1" applyProtection="1">
      <alignment horizontal="center" wrapText="1"/>
      <protection/>
    </xf>
    <xf numFmtId="49" fontId="25" fillId="56" borderId="29" xfId="148" applyNumberFormat="1" applyFont="1" applyFill="1" applyBorder="1" applyAlignment="1" applyProtection="1">
      <alignment horizontal="left" vertical="center" wrapText="1"/>
      <protection locked="0"/>
    </xf>
    <xf numFmtId="49" fontId="25" fillId="56" borderId="29" xfId="148" applyNumberFormat="1" applyFont="1" applyFill="1" applyBorder="1" applyAlignment="1" applyProtection="1">
      <alignment horizontal="center" vertical="center" wrapText="1"/>
      <protection locked="0"/>
    </xf>
    <xf numFmtId="3" fontId="25" fillId="56" borderId="29" xfId="148" applyNumberFormat="1" applyFont="1" applyFill="1" applyBorder="1" applyAlignment="1" applyProtection="1">
      <alignment horizontal="right" vertical="center"/>
      <protection locked="0"/>
    </xf>
    <xf numFmtId="3" fontId="26" fillId="56" borderId="29" xfId="148" applyNumberFormat="1" applyFont="1" applyFill="1" applyBorder="1" applyAlignment="1">
      <alignment horizontal="right" vertical="center" wrapText="1"/>
      <protection/>
    </xf>
    <xf numFmtId="0" fontId="28" fillId="56" borderId="29" xfId="0" applyFont="1" applyFill="1" applyBorder="1" applyAlignment="1">
      <alignment horizontal="left" vertical="center" wrapText="1"/>
    </xf>
    <xf numFmtId="3" fontId="26" fillId="56" borderId="29" xfId="148" applyNumberFormat="1" applyFont="1" applyFill="1" applyBorder="1" applyAlignment="1" applyProtection="1">
      <alignment horizontal="right" vertical="center" wrapText="1"/>
      <protection/>
    </xf>
    <xf numFmtId="0" fontId="28" fillId="56" borderId="29" xfId="0" applyFont="1" applyFill="1" applyBorder="1" applyAlignment="1">
      <alignment wrapText="1"/>
    </xf>
    <xf numFmtId="0" fontId="54" fillId="0" borderId="0" xfId="0" applyFont="1" applyAlignment="1">
      <alignment/>
    </xf>
    <xf numFmtId="3" fontId="25" fillId="0" borderId="29" xfId="148" applyNumberFormat="1" applyFont="1" applyBorder="1" applyAlignment="1" applyProtection="1">
      <alignment horizontal="right" vertical="center"/>
      <protection locked="0"/>
    </xf>
    <xf numFmtId="3" fontId="26" fillId="0" borderId="29" xfId="148" applyNumberFormat="1" applyFont="1" applyBorder="1" applyAlignment="1">
      <alignment horizontal="right" vertical="center" wrapText="1"/>
      <protection/>
    </xf>
    <xf numFmtId="0" fontId="25" fillId="0" borderId="19" xfId="148" applyFont="1" applyBorder="1" applyAlignment="1">
      <alignment horizontal="center" vertical="center" wrapText="1"/>
      <protection/>
    </xf>
    <xf numFmtId="0" fontId="20" fillId="0" borderId="0" xfId="148" applyFont="1" applyAlignment="1" applyProtection="1">
      <alignment horizontal="right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49" fontId="21" fillId="0" borderId="19" xfId="149" applyNumberFormat="1" applyFont="1" applyBorder="1" applyAlignment="1">
      <alignment horizontal="left"/>
      <protection/>
    </xf>
    <xf numFmtId="49" fontId="21" fillId="0" borderId="20" xfId="149" applyNumberFormat="1" applyFont="1" applyBorder="1" applyAlignment="1">
      <alignment horizontal="left"/>
      <protection/>
    </xf>
    <xf numFmtId="49" fontId="21" fillId="0" borderId="22" xfId="149" applyNumberFormat="1" applyFont="1" applyBorder="1" applyAlignment="1">
      <alignment horizontal="left"/>
      <protection/>
    </xf>
    <xf numFmtId="49" fontId="21" fillId="0" borderId="23" xfId="149" applyNumberFormat="1" applyFont="1" applyBorder="1" applyAlignment="1">
      <alignment horizontal="left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8" fillId="0" borderId="0" xfId="148" applyNumberFormat="1" applyFont="1" applyAlignment="1">
      <alignment horizontal="left" vertical="top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/>
    </xf>
    <xf numFmtId="49" fontId="23" fillId="0" borderId="19" xfId="149" applyNumberFormat="1" applyFont="1" applyBorder="1" applyAlignment="1">
      <alignment horizontal="left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/>
    </xf>
    <xf numFmtId="0" fontId="25" fillId="0" borderId="19" xfId="148" applyFont="1" applyBorder="1" applyAlignment="1" applyProtection="1">
      <alignment horizontal="center" wrapText="1"/>
      <protection locked="0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0"/>
  <sheetViews>
    <sheetView showGridLines="0" tabSelected="1" zoomScale="85" zoomScaleNormal="85" zoomScaleSheetLayoutView="100" zoomScalePageLayoutView="0" workbookViewId="0" topLeftCell="A79">
      <selection activeCell="C5" sqref="C5"/>
    </sheetView>
  </sheetViews>
  <sheetFormatPr defaultColWidth="9.140625" defaultRowHeight="12.75"/>
  <cols>
    <col min="1" max="1" width="13.57421875" style="2" customWidth="1"/>
    <col min="2" max="2" width="28.57421875" style="2" customWidth="1"/>
    <col min="3" max="3" width="12.140625" style="2" customWidth="1"/>
    <col min="4" max="4" width="11.421875" style="3" customWidth="1"/>
    <col min="5" max="5" width="9.7109375" style="3" customWidth="1"/>
    <col min="6" max="6" width="11.421875" style="3" customWidth="1"/>
    <col min="7" max="7" width="12.00390625" style="3" customWidth="1"/>
    <col min="8" max="8" width="10.57421875" style="3" customWidth="1"/>
    <col min="9" max="9" width="10.7109375" style="3" customWidth="1"/>
    <col min="10" max="10" width="10.57421875" style="3" customWidth="1"/>
    <col min="11" max="11" width="11.421875" style="3" customWidth="1"/>
    <col min="12" max="12" width="14.140625" style="3" customWidth="1"/>
    <col min="13" max="16" width="0" style="3" hidden="1" customWidth="1"/>
    <col min="17" max="17" width="0" style="4" hidden="1" customWidth="1"/>
    <col min="18" max="19" width="0" style="3" hidden="1" customWidth="1"/>
    <col min="20" max="20" width="0" style="4" hidden="1" customWidth="1"/>
    <col min="21" max="33" width="0" style="1" hidden="1" customWidth="1"/>
    <col min="34" max="34" width="10.57421875" style="1" bestFit="1" customWidth="1"/>
    <col min="35" max="244" width="9.140625" style="1" customWidth="1"/>
  </cols>
  <sheetData>
    <row r="1" ht="15.75">
      <c r="A1" s="93" t="s">
        <v>134</v>
      </c>
    </row>
    <row r="2" ht="15.75">
      <c r="A2" s="94" t="s">
        <v>132</v>
      </c>
    </row>
    <row r="3" ht="15.75">
      <c r="A3" s="94" t="s">
        <v>135</v>
      </c>
    </row>
    <row r="4" ht="15.75">
      <c r="A4" s="94"/>
    </row>
    <row r="5" spans="1:12" ht="15.75">
      <c r="A5" s="95" t="s">
        <v>133</v>
      </c>
      <c r="L5" s="92"/>
    </row>
    <row r="6" spans="1:12" ht="15.75">
      <c r="A6" s="96" t="s">
        <v>132</v>
      </c>
      <c r="L6" s="92"/>
    </row>
    <row r="7" spans="1:12" ht="15.75">
      <c r="A7" s="96" t="s">
        <v>136</v>
      </c>
      <c r="L7" s="92"/>
    </row>
    <row r="8" spans="1:13" s="7" customFormat="1" ht="15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5"/>
      <c r="M8" s="6"/>
    </row>
    <row r="9" spans="1:108" s="8" customFormat="1" ht="15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1"/>
      <c r="L9" s="5" t="s">
        <v>1</v>
      </c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s="8" customFormat="1" ht="15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L10" s="5" t="s">
        <v>2</v>
      </c>
      <c r="N10" s="11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6" s="10" customFormat="1" ht="15.7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5"/>
      <c r="P11" s="12"/>
    </row>
    <row r="12" ht="15.75">
      <c r="L12" s="13" t="s">
        <v>3</v>
      </c>
    </row>
    <row r="13" spans="1:12" ht="15.75" customHeight="1">
      <c r="A13" s="106" t="s">
        <v>4</v>
      </c>
      <c r="B13" s="107" t="s">
        <v>5</v>
      </c>
      <c r="C13" s="106" t="s">
        <v>6</v>
      </c>
      <c r="D13" s="108" t="s">
        <v>7</v>
      </c>
      <c r="E13" s="108"/>
      <c r="F13" s="108"/>
      <c r="G13" s="108"/>
      <c r="H13" s="108"/>
      <c r="I13" s="108"/>
      <c r="J13" s="108"/>
      <c r="K13" s="108"/>
      <c r="L13" s="108"/>
    </row>
    <row r="14" spans="1:20" s="18" customFormat="1" ht="45.75" customHeight="1">
      <c r="A14" s="106"/>
      <c r="B14" s="107"/>
      <c r="C14" s="106"/>
      <c r="D14" s="91">
        <v>2023</v>
      </c>
      <c r="E14" s="91">
        <v>2024</v>
      </c>
      <c r="F14" s="91">
        <v>2025</v>
      </c>
      <c r="G14" s="91">
        <v>2026</v>
      </c>
      <c r="H14" s="91">
        <v>2027</v>
      </c>
      <c r="I14" s="91">
        <v>2028</v>
      </c>
      <c r="J14" s="91">
        <v>2029</v>
      </c>
      <c r="K14" s="14" t="s">
        <v>8</v>
      </c>
      <c r="L14" s="15" t="s">
        <v>9</v>
      </c>
      <c r="M14" s="16"/>
      <c r="N14" s="16"/>
      <c r="O14" s="16"/>
      <c r="P14" s="16"/>
      <c r="Q14" s="17"/>
      <c r="R14" s="16"/>
      <c r="S14" s="16"/>
      <c r="T14" s="17"/>
    </row>
    <row r="15" spans="1:20" s="23" customFormat="1" ht="12.75">
      <c r="A15" s="19" t="s">
        <v>10</v>
      </c>
      <c r="B15" s="19" t="s">
        <v>11</v>
      </c>
      <c r="C15" s="19" t="s">
        <v>12</v>
      </c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1">
        <v>8</v>
      </c>
      <c r="L15" s="21">
        <v>9</v>
      </c>
      <c r="M15" s="22"/>
      <c r="N15" s="22"/>
      <c r="O15" s="22"/>
      <c r="P15" s="22"/>
      <c r="Q15" s="22"/>
      <c r="R15" s="22"/>
      <c r="S15" s="22"/>
      <c r="T15" s="22"/>
    </row>
    <row r="16" spans="1:20" s="23" customFormat="1" ht="12.75">
      <c r="A16" s="24"/>
      <c r="B16" s="24"/>
      <c r="C16" s="24"/>
      <c r="M16" s="22"/>
      <c r="N16" s="22"/>
      <c r="O16" s="22"/>
      <c r="P16" s="22"/>
      <c r="Q16" s="22"/>
      <c r="R16" s="22"/>
      <c r="S16" s="22"/>
      <c r="T16" s="22"/>
    </row>
    <row r="17" spans="1:20" s="23" customFormat="1" ht="15.75" customHeight="1">
      <c r="A17" s="71" t="s">
        <v>13</v>
      </c>
      <c r="B17" s="25"/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23" customFormat="1" ht="63.75">
      <c r="A18" s="72" t="s">
        <v>14</v>
      </c>
      <c r="B18" s="72" t="s">
        <v>15</v>
      </c>
      <c r="C18" s="73" t="s">
        <v>16</v>
      </c>
      <c r="D18" s="74">
        <v>12182</v>
      </c>
      <c r="E18" s="74">
        <v>12236</v>
      </c>
      <c r="F18" s="74">
        <v>11876</v>
      </c>
      <c r="G18" s="74">
        <v>11502</v>
      </c>
      <c r="H18" s="74">
        <v>11128</v>
      </c>
      <c r="I18" s="74">
        <v>10753</v>
      </c>
      <c r="J18" s="74">
        <v>50</v>
      </c>
      <c r="K18" s="74">
        <v>0</v>
      </c>
      <c r="L18" s="75">
        <f>SUM(D18:K18)</f>
        <v>69727</v>
      </c>
      <c r="M18" s="22"/>
      <c r="N18" s="22"/>
      <c r="O18" s="22"/>
      <c r="P18" s="22"/>
      <c r="Q18" s="22"/>
      <c r="R18" s="22"/>
      <c r="S18" s="22"/>
      <c r="T18" s="22"/>
    </row>
    <row r="19" spans="1:20" s="23" customFormat="1" ht="63.75">
      <c r="A19" s="72" t="s">
        <v>14</v>
      </c>
      <c r="B19" s="72" t="s">
        <v>17</v>
      </c>
      <c r="C19" s="77" t="s">
        <v>18</v>
      </c>
      <c r="D19" s="89">
        <v>105998</v>
      </c>
      <c r="E19" s="89">
        <v>128673</v>
      </c>
      <c r="F19" s="89">
        <v>125632</v>
      </c>
      <c r="G19" s="89">
        <v>121833</v>
      </c>
      <c r="H19" s="89">
        <v>118024</v>
      </c>
      <c r="I19" s="89">
        <v>114338</v>
      </c>
      <c r="J19" s="89">
        <v>110402</v>
      </c>
      <c r="K19" s="89">
        <v>929662</v>
      </c>
      <c r="L19" s="90">
        <v>1754562</v>
      </c>
      <c r="M19" s="22"/>
      <c r="N19" s="22"/>
      <c r="O19" s="22"/>
      <c r="P19" s="22"/>
      <c r="Q19" s="22"/>
      <c r="R19" s="22"/>
      <c r="S19" s="22"/>
      <c r="T19" s="22"/>
    </row>
    <row r="20" spans="1:20" s="23" customFormat="1" ht="51">
      <c r="A20" s="72" t="s">
        <v>14</v>
      </c>
      <c r="B20" s="72" t="s">
        <v>19</v>
      </c>
      <c r="C20" s="77" t="s">
        <v>20</v>
      </c>
      <c r="D20" s="89">
        <v>32513</v>
      </c>
      <c r="E20" s="89">
        <v>39649</v>
      </c>
      <c r="F20" s="89">
        <v>39111</v>
      </c>
      <c r="G20" s="89">
        <v>38017</v>
      </c>
      <c r="H20" s="89">
        <v>36919</v>
      </c>
      <c r="I20" s="89">
        <v>35850</v>
      </c>
      <c r="J20" s="89">
        <v>34722</v>
      </c>
      <c r="K20" s="89">
        <v>240574</v>
      </c>
      <c r="L20" s="90">
        <v>497355</v>
      </c>
      <c r="M20" s="22"/>
      <c r="N20" s="22"/>
      <c r="O20" s="22"/>
      <c r="P20" s="22"/>
      <c r="Q20" s="22"/>
      <c r="R20" s="22"/>
      <c r="S20" s="22"/>
      <c r="T20" s="22"/>
    </row>
    <row r="21" spans="1:20" s="23" customFormat="1" ht="51">
      <c r="A21" s="72" t="s">
        <v>14</v>
      </c>
      <c r="B21" s="72" t="s">
        <v>21</v>
      </c>
      <c r="C21" s="73" t="s">
        <v>22</v>
      </c>
      <c r="D21" s="74">
        <v>372970</v>
      </c>
      <c r="E21" s="74">
        <v>409326</v>
      </c>
      <c r="F21" s="74">
        <v>400966</v>
      </c>
      <c r="G21" s="74">
        <v>393202</v>
      </c>
      <c r="H21" s="74">
        <v>385417</v>
      </c>
      <c r="I21" s="74">
        <v>378122</v>
      </c>
      <c r="J21" s="74">
        <v>369836</v>
      </c>
      <c r="K21" s="74">
        <v>6114017</v>
      </c>
      <c r="L21" s="75">
        <f>SUM(D21:K21)</f>
        <v>8823856</v>
      </c>
      <c r="M21" s="22"/>
      <c r="N21" s="22"/>
      <c r="O21" s="22"/>
      <c r="P21" s="22"/>
      <c r="Q21" s="22"/>
      <c r="R21" s="22"/>
      <c r="S21" s="22"/>
      <c r="T21" s="22"/>
    </row>
    <row r="22" spans="1:20" s="23" customFormat="1" ht="51">
      <c r="A22" s="72" t="s">
        <v>14</v>
      </c>
      <c r="B22" s="72" t="s">
        <v>23</v>
      </c>
      <c r="C22" s="73" t="s">
        <v>24</v>
      </c>
      <c r="D22" s="74">
        <v>20731</v>
      </c>
      <c r="E22" s="74">
        <v>23017</v>
      </c>
      <c r="F22" s="74">
        <v>22262</v>
      </c>
      <c r="G22" s="74">
        <v>21525</v>
      </c>
      <c r="H22" s="74">
        <v>20786</v>
      </c>
      <c r="I22" s="74">
        <v>20054</v>
      </c>
      <c r="J22" s="74">
        <v>19306</v>
      </c>
      <c r="K22" s="74">
        <v>42613</v>
      </c>
      <c r="L22" s="75">
        <v>190294</v>
      </c>
      <c r="M22" s="22"/>
      <c r="N22" s="22"/>
      <c r="O22" s="22"/>
      <c r="P22" s="22"/>
      <c r="Q22" s="22"/>
      <c r="R22" s="22"/>
      <c r="S22" s="22"/>
      <c r="T22" s="22"/>
    </row>
    <row r="23" spans="1:20" s="23" customFormat="1" ht="63.75">
      <c r="A23" s="72" t="s">
        <v>14</v>
      </c>
      <c r="B23" s="72" t="s">
        <v>25</v>
      </c>
      <c r="C23" s="73" t="s">
        <v>26</v>
      </c>
      <c r="D23" s="74">
        <v>78477</v>
      </c>
      <c r="E23" s="74">
        <v>85760</v>
      </c>
      <c r="F23" s="74">
        <v>82734</v>
      </c>
      <c r="G23" s="74">
        <v>80013</v>
      </c>
      <c r="H23" s="74">
        <v>77284</v>
      </c>
      <c r="I23" s="74">
        <v>74581</v>
      </c>
      <c r="J23" s="74">
        <v>71823</v>
      </c>
      <c r="K23" s="74">
        <v>151734</v>
      </c>
      <c r="L23" s="75">
        <v>702406</v>
      </c>
      <c r="M23" s="22"/>
      <c r="N23" s="22"/>
      <c r="O23" s="22"/>
      <c r="P23" s="22"/>
      <c r="Q23" s="22"/>
      <c r="R23" s="22"/>
      <c r="S23" s="22"/>
      <c r="T23" s="22"/>
    </row>
    <row r="24" spans="1:20" s="23" customFormat="1" ht="51">
      <c r="A24" s="72" t="s">
        <v>14</v>
      </c>
      <c r="B24" s="72" t="s">
        <v>27</v>
      </c>
      <c r="C24" s="73" t="s">
        <v>28</v>
      </c>
      <c r="D24" s="74">
        <v>44741</v>
      </c>
      <c r="E24" s="74">
        <v>45825</v>
      </c>
      <c r="F24" s="74">
        <v>44356</v>
      </c>
      <c r="G24" s="74">
        <v>42902</v>
      </c>
      <c r="H24" s="74">
        <v>31376</v>
      </c>
      <c r="I24" s="74">
        <v>0</v>
      </c>
      <c r="J24" s="74">
        <v>0</v>
      </c>
      <c r="K24" s="74">
        <v>0</v>
      </c>
      <c r="L24" s="75">
        <v>209200</v>
      </c>
      <c r="M24" s="22"/>
      <c r="N24" s="22"/>
      <c r="O24" s="22"/>
      <c r="P24" s="22"/>
      <c r="Q24" s="22"/>
      <c r="R24" s="22"/>
      <c r="S24" s="22"/>
      <c r="T24" s="22"/>
    </row>
    <row r="25" spans="1:20" s="23" customFormat="1" ht="51">
      <c r="A25" s="72" t="s">
        <v>14</v>
      </c>
      <c r="B25" s="72" t="s">
        <v>29</v>
      </c>
      <c r="C25" s="73" t="s">
        <v>30</v>
      </c>
      <c r="D25" s="74">
        <v>30687</v>
      </c>
      <c r="E25" s="74">
        <v>32201</v>
      </c>
      <c r="F25" s="74">
        <v>31454</v>
      </c>
      <c r="G25" s="74">
        <v>30574</v>
      </c>
      <c r="H25" s="74">
        <v>29691</v>
      </c>
      <c r="I25" s="74">
        <v>28826</v>
      </c>
      <c r="J25" s="74">
        <v>27925</v>
      </c>
      <c r="K25" s="74">
        <v>143371</v>
      </c>
      <c r="L25" s="75">
        <v>354729</v>
      </c>
      <c r="M25" s="22"/>
      <c r="N25" s="22"/>
      <c r="O25" s="22"/>
      <c r="P25" s="22"/>
      <c r="Q25" s="22"/>
      <c r="R25" s="22"/>
      <c r="S25" s="22"/>
      <c r="T25" s="22"/>
    </row>
    <row r="26" spans="1:20" s="23" customFormat="1" ht="38.25">
      <c r="A26" s="72" t="s">
        <v>14</v>
      </c>
      <c r="B26" s="72" t="s">
        <v>31</v>
      </c>
      <c r="C26" s="77" t="s">
        <v>32</v>
      </c>
      <c r="D26" s="89">
        <v>11658</v>
      </c>
      <c r="E26" s="89">
        <v>12975</v>
      </c>
      <c r="F26" s="89">
        <v>12654</v>
      </c>
      <c r="G26" s="89">
        <v>12220</v>
      </c>
      <c r="H26" s="89">
        <v>11784</v>
      </c>
      <c r="I26" s="89">
        <v>11352</v>
      </c>
      <c r="J26" s="89">
        <v>10914</v>
      </c>
      <c r="K26" s="89">
        <v>9559</v>
      </c>
      <c r="L26" s="90">
        <v>93116</v>
      </c>
      <c r="M26" s="22"/>
      <c r="N26" s="22"/>
      <c r="O26" s="22"/>
      <c r="P26" s="22"/>
      <c r="Q26" s="22"/>
      <c r="R26" s="22"/>
      <c r="S26" s="22"/>
      <c r="T26" s="22"/>
    </row>
    <row r="27" spans="1:20" s="23" customFormat="1" ht="51">
      <c r="A27" s="72" t="s">
        <v>14</v>
      </c>
      <c r="B27" s="72" t="s">
        <v>33</v>
      </c>
      <c r="C27" s="73" t="s">
        <v>34</v>
      </c>
      <c r="D27" s="74">
        <v>54062</v>
      </c>
      <c r="E27" s="74">
        <v>56715</v>
      </c>
      <c r="F27" s="74">
        <v>55400</v>
      </c>
      <c r="G27" s="74">
        <v>53854</v>
      </c>
      <c r="H27" s="74">
        <v>52304</v>
      </c>
      <c r="I27" s="74">
        <v>50785</v>
      </c>
      <c r="J27" s="74">
        <v>49202</v>
      </c>
      <c r="K27" s="74">
        <v>256544</v>
      </c>
      <c r="L27" s="75">
        <v>628866</v>
      </c>
      <c r="M27" s="22"/>
      <c r="N27" s="22"/>
      <c r="O27" s="22"/>
      <c r="P27" s="22"/>
      <c r="Q27" s="22"/>
      <c r="R27" s="22"/>
      <c r="S27" s="22"/>
      <c r="T27" s="22"/>
    </row>
    <row r="28" spans="1:20" s="23" customFormat="1" ht="38.25">
      <c r="A28" s="72" t="s">
        <v>14</v>
      </c>
      <c r="B28" s="72" t="s">
        <v>35</v>
      </c>
      <c r="C28" s="73" t="s">
        <v>36</v>
      </c>
      <c r="D28" s="74">
        <v>71433</v>
      </c>
      <c r="E28" s="74">
        <v>77216</v>
      </c>
      <c r="F28" s="74">
        <v>75037</v>
      </c>
      <c r="G28" s="74">
        <v>72928</v>
      </c>
      <c r="H28" s="74">
        <v>70814</v>
      </c>
      <c r="I28" s="74">
        <v>68739</v>
      </c>
      <c r="J28" s="74">
        <v>66581</v>
      </c>
      <c r="K28" s="74">
        <v>341581</v>
      </c>
      <c r="L28" s="75">
        <v>844329</v>
      </c>
      <c r="M28" s="22"/>
      <c r="N28" s="22"/>
      <c r="O28" s="22"/>
      <c r="P28" s="22"/>
      <c r="Q28" s="22"/>
      <c r="R28" s="22"/>
      <c r="S28" s="22"/>
      <c r="T28" s="22"/>
    </row>
    <row r="29" spans="1:20" s="23" customFormat="1" ht="38.25">
      <c r="A29" s="72" t="s">
        <v>14</v>
      </c>
      <c r="B29" s="72" t="s">
        <v>37</v>
      </c>
      <c r="C29" s="73" t="s">
        <v>38</v>
      </c>
      <c r="D29" s="74">
        <v>117803</v>
      </c>
      <c r="E29" s="74">
        <v>125623</v>
      </c>
      <c r="F29" s="74">
        <v>123092</v>
      </c>
      <c r="G29" s="74">
        <v>119715</v>
      </c>
      <c r="H29" s="74">
        <v>116329</v>
      </c>
      <c r="I29" s="74">
        <v>113010</v>
      </c>
      <c r="J29" s="74">
        <v>109552</v>
      </c>
      <c r="K29" s="74">
        <v>585839</v>
      </c>
      <c r="L29" s="75">
        <v>1410963</v>
      </c>
      <c r="M29" s="22"/>
      <c r="N29" s="22"/>
      <c r="O29" s="22"/>
      <c r="P29" s="22"/>
      <c r="Q29" s="22"/>
      <c r="R29" s="22"/>
      <c r="S29" s="22"/>
      <c r="T29" s="22"/>
    </row>
    <row r="30" spans="1:20" s="23" customFormat="1" ht="63.75">
      <c r="A30" s="72" t="s">
        <v>14</v>
      </c>
      <c r="B30" s="72" t="s">
        <v>39</v>
      </c>
      <c r="C30" s="73" t="s">
        <v>40</v>
      </c>
      <c r="D30" s="74">
        <v>21738</v>
      </c>
      <c r="E30" s="74">
        <v>25635</v>
      </c>
      <c r="F30" s="74">
        <v>24967</v>
      </c>
      <c r="G30" s="74">
        <v>24329</v>
      </c>
      <c r="H30" s="74">
        <v>23689</v>
      </c>
      <c r="I30" s="74">
        <v>23070</v>
      </c>
      <c r="J30" s="74">
        <v>22409</v>
      </c>
      <c r="K30" s="74">
        <v>196554</v>
      </c>
      <c r="L30" s="75">
        <v>362391</v>
      </c>
      <c r="M30" s="22"/>
      <c r="N30" s="22"/>
      <c r="O30" s="22"/>
      <c r="P30" s="22"/>
      <c r="Q30" s="22"/>
      <c r="R30" s="22"/>
      <c r="S30" s="22"/>
      <c r="T30" s="22"/>
    </row>
    <row r="31" spans="1:20" s="23" customFormat="1" ht="76.5">
      <c r="A31" s="72" t="s">
        <v>14</v>
      </c>
      <c r="B31" s="72" t="s">
        <v>41</v>
      </c>
      <c r="C31" s="77" t="s">
        <v>42</v>
      </c>
      <c r="D31" s="89">
        <v>236741</v>
      </c>
      <c r="E31" s="89">
        <v>290063</v>
      </c>
      <c r="F31" s="89">
        <v>281467</v>
      </c>
      <c r="G31" s="89">
        <v>274008</v>
      </c>
      <c r="H31" s="89">
        <v>266528</v>
      </c>
      <c r="I31" s="89">
        <v>259248</v>
      </c>
      <c r="J31" s="89">
        <v>251558</v>
      </c>
      <c r="K31" s="89">
        <v>1836817</v>
      </c>
      <c r="L31" s="90">
        <v>3696430</v>
      </c>
      <c r="M31" s="22"/>
      <c r="N31" s="22"/>
      <c r="O31" s="22"/>
      <c r="P31" s="22"/>
      <c r="Q31" s="22"/>
      <c r="R31" s="22"/>
      <c r="S31" s="22"/>
      <c r="T31" s="22"/>
    </row>
    <row r="32" spans="1:20" s="23" customFormat="1" ht="63.75">
      <c r="A32" s="72" t="s">
        <v>14</v>
      </c>
      <c r="B32" s="72" t="s">
        <v>43</v>
      </c>
      <c r="C32" s="73" t="s">
        <v>44</v>
      </c>
      <c r="D32" s="74">
        <v>43774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5">
        <v>43774</v>
      </c>
      <c r="M32" s="22"/>
      <c r="N32" s="22"/>
      <c r="O32" s="22"/>
      <c r="P32" s="22"/>
      <c r="Q32" s="22"/>
      <c r="R32" s="22"/>
      <c r="S32" s="22"/>
      <c r="T32" s="22"/>
    </row>
    <row r="33" spans="1:20" s="23" customFormat="1" ht="38.25">
      <c r="A33" s="72" t="s">
        <v>14</v>
      </c>
      <c r="B33" s="72" t="s">
        <v>45</v>
      </c>
      <c r="C33" s="73" t="s">
        <v>46</v>
      </c>
      <c r="D33" s="74">
        <v>21611</v>
      </c>
      <c r="E33" s="74">
        <v>27013</v>
      </c>
      <c r="F33" s="74">
        <v>26292</v>
      </c>
      <c r="G33" s="74">
        <v>25607</v>
      </c>
      <c r="H33" s="74">
        <v>24921</v>
      </c>
      <c r="I33" s="74">
        <v>24260</v>
      </c>
      <c r="J33" s="74">
        <v>23546</v>
      </c>
      <c r="K33" s="74">
        <v>240116</v>
      </c>
      <c r="L33" s="75">
        <v>413366</v>
      </c>
      <c r="M33" s="22"/>
      <c r="N33" s="22"/>
      <c r="O33" s="22"/>
      <c r="P33" s="22"/>
      <c r="Q33" s="22"/>
      <c r="R33" s="22"/>
      <c r="S33" s="22"/>
      <c r="T33" s="22"/>
    </row>
    <row r="34" spans="1:20" s="23" customFormat="1" ht="38.25">
      <c r="A34" s="72" t="s">
        <v>14</v>
      </c>
      <c r="B34" s="72" t="s">
        <v>47</v>
      </c>
      <c r="C34" s="73" t="s">
        <v>46</v>
      </c>
      <c r="D34" s="74">
        <v>25611</v>
      </c>
      <c r="E34" s="74">
        <v>32022</v>
      </c>
      <c r="F34" s="74">
        <v>31168</v>
      </c>
      <c r="G34" s="74">
        <v>30356</v>
      </c>
      <c r="H34" s="74">
        <v>29541</v>
      </c>
      <c r="I34" s="74">
        <v>28758</v>
      </c>
      <c r="J34" s="74">
        <v>27912</v>
      </c>
      <c r="K34" s="74">
        <v>284640</v>
      </c>
      <c r="L34" s="75">
        <v>490008</v>
      </c>
      <c r="M34" s="22"/>
      <c r="N34" s="22"/>
      <c r="O34" s="22"/>
      <c r="P34" s="22"/>
      <c r="Q34" s="22"/>
      <c r="R34" s="22"/>
      <c r="S34" s="22"/>
      <c r="T34" s="22"/>
    </row>
    <row r="35" spans="1:20" s="23" customFormat="1" ht="38.25">
      <c r="A35" s="72" t="s">
        <v>14</v>
      </c>
      <c r="B35" s="72" t="s">
        <v>48</v>
      </c>
      <c r="C35" s="73" t="s">
        <v>49</v>
      </c>
      <c r="D35" s="74">
        <v>112655</v>
      </c>
      <c r="E35" s="74">
        <v>116629</v>
      </c>
      <c r="F35" s="74">
        <v>113094</v>
      </c>
      <c r="G35" s="74">
        <v>109615</v>
      </c>
      <c r="H35" s="74">
        <v>106128</v>
      </c>
      <c r="I35" s="74">
        <v>102649</v>
      </c>
      <c r="J35" s="74">
        <v>74877</v>
      </c>
      <c r="K35" s="74">
        <v>0</v>
      </c>
      <c r="L35" s="75">
        <v>735647</v>
      </c>
      <c r="M35" s="22"/>
      <c r="N35" s="22"/>
      <c r="O35" s="22"/>
      <c r="P35" s="22"/>
      <c r="Q35" s="22"/>
      <c r="R35" s="22"/>
      <c r="S35" s="22"/>
      <c r="T35" s="22"/>
    </row>
    <row r="36" spans="1:20" s="23" customFormat="1" ht="25.5">
      <c r="A36" s="72" t="s">
        <v>14</v>
      </c>
      <c r="B36" s="72" t="s">
        <v>50</v>
      </c>
      <c r="C36" s="73" t="s">
        <v>51</v>
      </c>
      <c r="D36" s="74">
        <v>114194</v>
      </c>
      <c r="E36" s="74">
        <v>128014</v>
      </c>
      <c r="F36" s="74">
        <v>124402</v>
      </c>
      <c r="G36" s="74">
        <v>120875</v>
      </c>
      <c r="H36" s="74">
        <v>117338</v>
      </c>
      <c r="I36" s="74">
        <v>113838</v>
      </c>
      <c r="J36" s="74">
        <v>110260</v>
      </c>
      <c r="K36" s="74">
        <v>261582</v>
      </c>
      <c r="L36" s="75">
        <v>1090503</v>
      </c>
      <c r="M36" s="22"/>
      <c r="N36" s="22"/>
      <c r="O36" s="22"/>
      <c r="P36" s="22"/>
      <c r="Q36" s="22"/>
      <c r="R36" s="22"/>
      <c r="S36" s="22"/>
      <c r="T36" s="22"/>
    </row>
    <row r="37" spans="1:20" s="23" customFormat="1" ht="63.75">
      <c r="A37" s="72" t="s">
        <v>14</v>
      </c>
      <c r="B37" s="72" t="s">
        <v>52</v>
      </c>
      <c r="C37" s="77" t="s">
        <v>53</v>
      </c>
      <c r="D37" s="89">
        <v>15183</v>
      </c>
      <c r="E37" s="89">
        <v>16648</v>
      </c>
      <c r="F37" s="89">
        <v>16122</v>
      </c>
      <c r="G37" s="89">
        <v>15540</v>
      </c>
      <c r="H37" s="89">
        <v>14966</v>
      </c>
      <c r="I37" s="89">
        <v>14393</v>
      </c>
      <c r="J37" s="89">
        <v>6979</v>
      </c>
      <c r="K37" s="89">
        <v>0</v>
      </c>
      <c r="L37" s="90">
        <v>99831</v>
      </c>
      <c r="M37" s="22"/>
      <c r="N37" s="22"/>
      <c r="O37" s="22"/>
      <c r="P37" s="22"/>
      <c r="Q37" s="22"/>
      <c r="R37" s="22"/>
      <c r="S37" s="22"/>
      <c r="T37" s="22"/>
    </row>
    <row r="38" spans="1:20" s="23" customFormat="1" ht="63.75">
      <c r="A38" s="72" t="s">
        <v>14</v>
      </c>
      <c r="B38" s="72" t="s">
        <v>54</v>
      </c>
      <c r="C38" s="77" t="s">
        <v>53</v>
      </c>
      <c r="D38" s="89">
        <v>19364</v>
      </c>
      <c r="E38" s="89">
        <v>21234</v>
      </c>
      <c r="F38" s="89">
        <v>20551</v>
      </c>
      <c r="G38" s="89">
        <v>19821</v>
      </c>
      <c r="H38" s="89">
        <v>19088</v>
      </c>
      <c r="I38" s="89">
        <v>18358</v>
      </c>
      <c r="J38" s="89">
        <v>8912</v>
      </c>
      <c r="K38" s="89">
        <v>0</v>
      </c>
      <c r="L38" s="90">
        <v>127328</v>
      </c>
      <c r="M38" s="22"/>
      <c r="N38" s="22"/>
      <c r="O38" s="22"/>
      <c r="P38" s="22"/>
      <c r="Q38" s="22"/>
      <c r="R38" s="22"/>
      <c r="S38" s="22"/>
      <c r="T38" s="22"/>
    </row>
    <row r="39" spans="1:20" s="23" customFormat="1" ht="25.5">
      <c r="A39" s="72" t="s">
        <v>14</v>
      </c>
      <c r="B39" s="72" t="s">
        <v>55</v>
      </c>
      <c r="C39" s="73" t="s">
        <v>56</v>
      </c>
      <c r="D39" s="74">
        <v>55542</v>
      </c>
      <c r="E39" s="74">
        <v>56457</v>
      </c>
      <c r="F39" s="74">
        <v>54728</v>
      </c>
      <c r="G39" s="74">
        <v>53027</v>
      </c>
      <c r="H39" s="74">
        <v>51321</v>
      </c>
      <c r="I39" s="74">
        <v>49620</v>
      </c>
      <c r="J39" s="74">
        <v>36147</v>
      </c>
      <c r="K39" s="74">
        <v>0</v>
      </c>
      <c r="L39" s="75">
        <v>356842</v>
      </c>
      <c r="M39" s="22"/>
      <c r="N39" s="22"/>
      <c r="O39" s="22"/>
      <c r="P39" s="22"/>
      <c r="Q39" s="22"/>
      <c r="R39" s="22"/>
      <c r="S39" s="22"/>
      <c r="T39" s="22"/>
    </row>
    <row r="40" spans="1:20" s="23" customFormat="1" ht="76.5">
      <c r="A40" s="72" t="s">
        <v>14</v>
      </c>
      <c r="B40" s="72" t="s">
        <v>57</v>
      </c>
      <c r="C40" s="73" t="s">
        <v>58</v>
      </c>
      <c r="D40" s="74">
        <v>26500</v>
      </c>
      <c r="E40" s="74">
        <v>78764</v>
      </c>
      <c r="F40" s="74">
        <v>76900</v>
      </c>
      <c r="G40" s="74">
        <v>75036</v>
      </c>
      <c r="H40" s="74">
        <v>73172</v>
      </c>
      <c r="I40" s="74">
        <v>71307</v>
      </c>
      <c r="J40" s="74">
        <v>69443</v>
      </c>
      <c r="K40" s="74">
        <v>719777</v>
      </c>
      <c r="L40" s="75">
        <v>1190899</v>
      </c>
      <c r="M40" s="22"/>
      <c r="N40" s="22"/>
      <c r="O40" s="22"/>
      <c r="P40" s="22"/>
      <c r="Q40" s="22"/>
      <c r="R40" s="22"/>
      <c r="S40" s="22"/>
      <c r="T40" s="22"/>
    </row>
    <row r="41" spans="1:20" s="23" customFormat="1" ht="51">
      <c r="A41" s="72" t="s">
        <v>14</v>
      </c>
      <c r="B41" s="72" t="s">
        <v>59</v>
      </c>
      <c r="C41" s="73" t="s">
        <v>22</v>
      </c>
      <c r="D41" s="74">
        <v>34163</v>
      </c>
      <c r="E41" s="74">
        <v>34998</v>
      </c>
      <c r="F41" s="74">
        <v>33970</v>
      </c>
      <c r="G41" s="74">
        <v>32965</v>
      </c>
      <c r="H41" s="74">
        <v>31956</v>
      </c>
      <c r="I41" s="74">
        <v>30956</v>
      </c>
      <c r="J41" s="74">
        <v>29938</v>
      </c>
      <c r="K41" s="74">
        <v>49940</v>
      </c>
      <c r="L41" s="75">
        <v>278886</v>
      </c>
      <c r="M41" s="22"/>
      <c r="N41" s="22"/>
      <c r="O41" s="22"/>
      <c r="P41" s="22"/>
      <c r="Q41" s="22"/>
      <c r="R41" s="22"/>
      <c r="S41" s="22"/>
      <c r="T41" s="22"/>
    </row>
    <row r="42" spans="1:20" s="23" customFormat="1" ht="51">
      <c r="A42" s="72" t="s">
        <v>14</v>
      </c>
      <c r="B42" s="72" t="s">
        <v>60</v>
      </c>
      <c r="C42" s="73" t="s">
        <v>58</v>
      </c>
      <c r="D42" s="74">
        <v>12581</v>
      </c>
      <c r="E42" s="74">
        <v>14128</v>
      </c>
      <c r="F42" s="74">
        <v>13742</v>
      </c>
      <c r="G42" s="74">
        <v>13335</v>
      </c>
      <c r="H42" s="74">
        <v>12928</v>
      </c>
      <c r="I42" s="74">
        <v>12530</v>
      </c>
      <c r="J42" s="74">
        <v>12112</v>
      </c>
      <c r="K42" s="74">
        <v>78960</v>
      </c>
      <c r="L42" s="75">
        <v>170316</v>
      </c>
      <c r="M42" s="22"/>
      <c r="N42" s="22"/>
      <c r="O42" s="22"/>
      <c r="P42" s="22"/>
      <c r="Q42" s="22"/>
      <c r="R42" s="22"/>
      <c r="S42" s="22"/>
      <c r="T42" s="22"/>
    </row>
    <row r="43" spans="1:20" s="23" customFormat="1" ht="51">
      <c r="A43" s="72" t="s">
        <v>14</v>
      </c>
      <c r="B43" s="72" t="s">
        <v>61</v>
      </c>
      <c r="C43" s="73" t="s">
        <v>22</v>
      </c>
      <c r="D43" s="74">
        <v>86358</v>
      </c>
      <c r="E43" s="74">
        <v>91292</v>
      </c>
      <c r="F43" s="74">
        <v>88891</v>
      </c>
      <c r="G43" s="74">
        <v>86572</v>
      </c>
      <c r="H43" s="74">
        <v>84247</v>
      </c>
      <c r="I43" s="74">
        <v>81973</v>
      </c>
      <c r="J43" s="74">
        <v>79594</v>
      </c>
      <c r="K43" s="74">
        <v>476183</v>
      </c>
      <c r="L43" s="75">
        <v>1075110</v>
      </c>
      <c r="M43" s="22"/>
      <c r="N43" s="22"/>
      <c r="O43" s="22"/>
      <c r="P43" s="22"/>
      <c r="Q43" s="22"/>
      <c r="R43" s="22"/>
      <c r="S43" s="22"/>
      <c r="T43" s="22"/>
    </row>
    <row r="44" spans="1:20" s="23" customFormat="1" ht="51">
      <c r="A44" s="72" t="s">
        <v>14</v>
      </c>
      <c r="B44" s="72" t="s">
        <v>62</v>
      </c>
      <c r="C44" s="73" t="s">
        <v>63</v>
      </c>
      <c r="D44" s="74">
        <v>5601</v>
      </c>
      <c r="E44" s="74">
        <v>48764</v>
      </c>
      <c r="F44" s="74">
        <v>46980</v>
      </c>
      <c r="G44" s="74">
        <v>45196</v>
      </c>
      <c r="H44" s="74">
        <v>43412</v>
      </c>
      <c r="I44" s="74">
        <v>0</v>
      </c>
      <c r="J44" s="74">
        <v>0</v>
      </c>
      <c r="K44" s="74">
        <v>0</v>
      </c>
      <c r="L44" s="75">
        <v>189953</v>
      </c>
      <c r="M44" s="22"/>
      <c r="N44" s="22"/>
      <c r="O44" s="22"/>
      <c r="P44" s="22"/>
      <c r="Q44" s="22"/>
      <c r="R44" s="22"/>
      <c r="S44" s="22"/>
      <c r="T44" s="22"/>
    </row>
    <row r="45" spans="1:20" s="23" customFormat="1" ht="38.25">
      <c r="A45" s="72" t="s">
        <v>14</v>
      </c>
      <c r="B45" s="72" t="s">
        <v>64</v>
      </c>
      <c r="C45" s="73" t="s">
        <v>58</v>
      </c>
      <c r="D45" s="74">
        <v>6835</v>
      </c>
      <c r="E45" s="74">
        <v>20053</v>
      </c>
      <c r="F45" s="74">
        <v>19579</v>
      </c>
      <c r="G45" s="74">
        <v>19104</v>
      </c>
      <c r="H45" s="74">
        <v>18630</v>
      </c>
      <c r="I45" s="74">
        <v>18155</v>
      </c>
      <c r="J45" s="74">
        <v>17680</v>
      </c>
      <c r="K45" s="74">
        <v>183259</v>
      </c>
      <c r="L45" s="75">
        <v>303295</v>
      </c>
      <c r="M45" s="22"/>
      <c r="N45" s="22"/>
      <c r="O45" s="22"/>
      <c r="P45" s="22"/>
      <c r="Q45" s="22"/>
      <c r="R45" s="22"/>
      <c r="S45" s="22"/>
      <c r="T45" s="22"/>
    </row>
    <row r="46" spans="1:20" s="23" customFormat="1" ht="76.5">
      <c r="A46" s="72" t="s">
        <v>14</v>
      </c>
      <c r="B46" s="72" t="s">
        <v>65</v>
      </c>
      <c r="C46" s="73" t="s">
        <v>58</v>
      </c>
      <c r="D46" s="74">
        <v>12650</v>
      </c>
      <c r="E46" s="74">
        <v>43682</v>
      </c>
      <c r="F46" s="74">
        <v>42638</v>
      </c>
      <c r="G46" s="74">
        <v>41595</v>
      </c>
      <c r="H46" s="74">
        <v>40551</v>
      </c>
      <c r="I46" s="74">
        <v>39507</v>
      </c>
      <c r="J46" s="74">
        <v>38464</v>
      </c>
      <c r="K46" s="74">
        <v>387739</v>
      </c>
      <c r="L46" s="75">
        <v>646826</v>
      </c>
      <c r="M46" s="22"/>
      <c r="N46" s="22"/>
      <c r="O46" s="22"/>
      <c r="P46" s="22"/>
      <c r="Q46" s="22"/>
      <c r="R46" s="22"/>
      <c r="S46" s="22"/>
      <c r="T46" s="22"/>
    </row>
    <row r="47" spans="1:20" s="23" customFormat="1" ht="63.75">
      <c r="A47" s="72" t="s">
        <v>14</v>
      </c>
      <c r="B47" s="72" t="s">
        <v>66</v>
      </c>
      <c r="C47" s="73" t="s">
        <v>67</v>
      </c>
      <c r="D47" s="74">
        <v>170769</v>
      </c>
      <c r="E47" s="74">
        <v>237847</v>
      </c>
      <c r="F47" s="74">
        <v>202923</v>
      </c>
      <c r="G47" s="74">
        <v>198821</v>
      </c>
      <c r="H47" s="74">
        <v>194709</v>
      </c>
      <c r="I47" s="74">
        <v>190827</v>
      </c>
      <c r="J47" s="74">
        <v>186479</v>
      </c>
      <c r="K47" s="74">
        <v>2789492</v>
      </c>
      <c r="L47" s="75">
        <v>4171867</v>
      </c>
      <c r="M47" s="22"/>
      <c r="N47" s="22"/>
      <c r="O47" s="22"/>
      <c r="P47" s="22"/>
      <c r="Q47" s="22"/>
      <c r="R47" s="22"/>
      <c r="S47" s="22"/>
      <c r="T47" s="22"/>
    </row>
    <row r="48" spans="1:20" s="23" customFormat="1" ht="25.5">
      <c r="A48" s="72" t="s">
        <v>14</v>
      </c>
      <c r="B48" s="72" t="s">
        <v>68</v>
      </c>
      <c r="C48" s="73" t="s">
        <v>69</v>
      </c>
      <c r="D48" s="74">
        <v>2296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5">
        <v>2296</v>
      </c>
      <c r="M48" s="22"/>
      <c r="N48" s="22"/>
      <c r="O48" s="22"/>
      <c r="P48" s="22"/>
      <c r="Q48" s="22"/>
      <c r="R48" s="22"/>
      <c r="S48" s="22"/>
      <c r="T48" s="22"/>
    </row>
    <row r="49" spans="1:20" s="23" customFormat="1" ht="25.5">
      <c r="A49" s="72" t="s">
        <v>14</v>
      </c>
      <c r="B49" s="72" t="s">
        <v>70</v>
      </c>
      <c r="C49" s="73" t="s">
        <v>71</v>
      </c>
      <c r="D49" s="74">
        <v>18606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5">
        <v>18606</v>
      </c>
      <c r="M49" s="22"/>
      <c r="N49" s="22"/>
      <c r="O49" s="22"/>
      <c r="P49" s="22"/>
      <c r="Q49" s="22"/>
      <c r="R49" s="22"/>
      <c r="S49" s="22"/>
      <c r="T49" s="22"/>
    </row>
    <row r="50" spans="1:20" s="23" customFormat="1" ht="89.25">
      <c r="A50" s="72" t="s">
        <v>14</v>
      </c>
      <c r="B50" s="72" t="s">
        <v>72</v>
      </c>
      <c r="C50" s="73" t="s">
        <v>73</v>
      </c>
      <c r="D50" s="74">
        <v>84151</v>
      </c>
      <c r="E50" s="74">
        <v>88543</v>
      </c>
      <c r="F50" s="74">
        <v>86683</v>
      </c>
      <c r="G50" s="74">
        <v>84317</v>
      </c>
      <c r="H50" s="74">
        <v>81946</v>
      </c>
      <c r="I50" s="74">
        <v>79607</v>
      </c>
      <c r="J50" s="74">
        <v>77199</v>
      </c>
      <c r="K50" s="74">
        <v>277810</v>
      </c>
      <c r="L50" s="75">
        <v>860256</v>
      </c>
      <c r="M50" s="22"/>
      <c r="N50" s="22"/>
      <c r="O50" s="22"/>
      <c r="P50" s="22"/>
      <c r="Q50" s="22"/>
      <c r="R50" s="22"/>
      <c r="S50" s="22"/>
      <c r="T50" s="22"/>
    </row>
    <row r="51" spans="1:20" s="23" customFormat="1" ht="76.5">
      <c r="A51" s="72" t="s">
        <v>14</v>
      </c>
      <c r="B51" s="72" t="s">
        <v>74</v>
      </c>
      <c r="C51" s="73" t="s">
        <v>73</v>
      </c>
      <c r="D51" s="74">
        <v>29385</v>
      </c>
      <c r="E51" s="74">
        <v>51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5">
        <v>29436</v>
      </c>
      <c r="M51" s="22"/>
      <c r="N51" s="22"/>
      <c r="O51" s="22"/>
      <c r="P51" s="22"/>
      <c r="Q51" s="22"/>
      <c r="R51" s="22"/>
      <c r="S51" s="22"/>
      <c r="T51" s="22"/>
    </row>
    <row r="52" spans="1:20" s="23" customFormat="1" ht="25.5">
      <c r="A52" s="72" t="s">
        <v>14</v>
      </c>
      <c r="B52" s="72" t="s">
        <v>75</v>
      </c>
      <c r="C52" s="73" t="s">
        <v>76</v>
      </c>
      <c r="D52" s="74">
        <v>543924</v>
      </c>
      <c r="E52" s="74">
        <v>615671</v>
      </c>
      <c r="F52" s="74">
        <v>605076</v>
      </c>
      <c r="G52" s="74">
        <v>587981</v>
      </c>
      <c r="H52" s="74">
        <v>570840</v>
      </c>
      <c r="I52" s="74">
        <v>554049</v>
      </c>
      <c r="J52" s="74">
        <v>536532</v>
      </c>
      <c r="K52" s="74">
        <v>2965756</v>
      </c>
      <c r="L52" s="75">
        <v>6979829</v>
      </c>
      <c r="M52" s="22"/>
      <c r="N52" s="22"/>
      <c r="O52" s="22"/>
      <c r="P52" s="22"/>
      <c r="Q52" s="22"/>
      <c r="R52" s="22"/>
      <c r="S52" s="22"/>
      <c r="T52" s="22"/>
    </row>
    <row r="53" spans="1:20" s="23" customFormat="1" ht="38.25">
      <c r="A53" s="72" t="s">
        <v>14</v>
      </c>
      <c r="B53" s="72" t="s">
        <v>77</v>
      </c>
      <c r="C53" s="73" t="s">
        <v>78</v>
      </c>
      <c r="D53" s="74">
        <v>20198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5">
        <v>20198</v>
      </c>
      <c r="M53" s="22"/>
      <c r="N53" s="22"/>
      <c r="O53" s="22"/>
      <c r="P53" s="22"/>
      <c r="Q53" s="22"/>
      <c r="R53" s="22"/>
      <c r="S53" s="22"/>
      <c r="T53" s="22"/>
    </row>
    <row r="54" spans="1:20" s="23" customFormat="1" ht="38.25">
      <c r="A54" s="72" t="s">
        <v>14</v>
      </c>
      <c r="B54" s="72" t="s">
        <v>79</v>
      </c>
      <c r="C54" s="77" t="s">
        <v>42</v>
      </c>
      <c r="D54" s="89">
        <v>32364</v>
      </c>
      <c r="E54" s="89">
        <v>37359</v>
      </c>
      <c r="F54" s="89">
        <v>36144</v>
      </c>
      <c r="G54" s="89">
        <v>35039</v>
      </c>
      <c r="H54" s="89">
        <v>33932</v>
      </c>
      <c r="I54" s="89">
        <v>32839</v>
      </c>
      <c r="J54" s="89">
        <v>31715</v>
      </c>
      <c r="K54" s="89">
        <v>102311</v>
      </c>
      <c r="L54" s="90">
        <v>341703</v>
      </c>
      <c r="M54" s="22"/>
      <c r="N54" s="22"/>
      <c r="O54" s="22"/>
      <c r="P54" s="22"/>
      <c r="Q54" s="22"/>
      <c r="R54" s="22"/>
      <c r="S54" s="22"/>
      <c r="T54" s="22"/>
    </row>
    <row r="55" spans="1:20" s="23" customFormat="1" ht="63.75">
      <c r="A55" s="72" t="s">
        <v>14</v>
      </c>
      <c r="B55" s="72" t="s">
        <v>80</v>
      </c>
      <c r="C55" s="73" t="s">
        <v>81</v>
      </c>
      <c r="D55" s="74">
        <v>27111</v>
      </c>
      <c r="E55" s="74">
        <v>26715</v>
      </c>
      <c r="F55" s="74">
        <v>25824</v>
      </c>
      <c r="G55" s="74">
        <v>32</v>
      </c>
      <c r="H55" s="74">
        <v>0</v>
      </c>
      <c r="I55" s="74">
        <v>0</v>
      </c>
      <c r="J55" s="74">
        <v>0</v>
      </c>
      <c r="K55" s="74">
        <v>0</v>
      </c>
      <c r="L55" s="75">
        <v>79682</v>
      </c>
      <c r="M55" s="22"/>
      <c r="N55" s="22"/>
      <c r="O55" s="22"/>
      <c r="P55" s="22"/>
      <c r="Q55" s="22"/>
      <c r="R55" s="22"/>
      <c r="S55" s="22"/>
      <c r="T55" s="22"/>
    </row>
    <row r="56" spans="1:20" s="23" customFormat="1" ht="76.5">
      <c r="A56" s="72" t="s">
        <v>14</v>
      </c>
      <c r="B56" s="72" t="s">
        <v>82</v>
      </c>
      <c r="C56" s="73" t="s">
        <v>83</v>
      </c>
      <c r="D56" s="74">
        <v>18091</v>
      </c>
      <c r="E56" s="74">
        <v>18186</v>
      </c>
      <c r="F56" s="74">
        <v>17652</v>
      </c>
      <c r="G56" s="74">
        <v>17078</v>
      </c>
      <c r="H56" s="74">
        <v>16502</v>
      </c>
      <c r="I56" s="74">
        <v>64</v>
      </c>
      <c r="J56" s="74">
        <v>0</v>
      </c>
      <c r="K56" s="74">
        <v>0</v>
      </c>
      <c r="L56" s="75">
        <v>87573</v>
      </c>
      <c r="M56" s="22"/>
      <c r="N56" s="22"/>
      <c r="O56" s="22"/>
      <c r="P56" s="22"/>
      <c r="Q56" s="22"/>
      <c r="R56" s="22"/>
      <c r="S56" s="22"/>
      <c r="T56" s="22"/>
    </row>
    <row r="57" spans="1:20" s="23" customFormat="1" ht="25.5">
      <c r="A57" s="72" t="s">
        <v>14</v>
      </c>
      <c r="B57" s="72" t="s">
        <v>84</v>
      </c>
      <c r="C57" s="73" t="s">
        <v>85</v>
      </c>
      <c r="D57" s="74">
        <v>355119</v>
      </c>
      <c r="E57" s="74">
        <v>374536</v>
      </c>
      <c r="F57" s="74">
        <v>363200</v>
      </c>
      <c r="G57" s="74">
        <v>350402</v>
      </c>
      <c r="H57" s="74">
        <v>337570</v>
      </c>
      <c r="I57" s="74">
        <v>324754</v>
      </c>
      <c r="J57" s="74">
        <v>79623</v>
      </c>
      <c r="K57" s="74">
        <v>0</v>
      </c>
      <c r="L57" s="75">
        <v>2185204</v>
      </c>
      <c r="M57" s="22"/>
      <c r="N57" s="22"/>
      <c r="O57" s="22"/>
      <c r="P57" s="22"/>
      <c r="Q57" s="22"/>
      <c r="R57" s="22"/>
      <c r="S57" s="22"/>
      <c r="T57" s="22"/>
    </row>
    <row r="58" spans="1:20" s="23" customFormat="1" ht="76.5">
      <c r="A58" s="72" t="s">
        <v>14</v>
      </c>
      <c r="B58" s="72" t="s">
        <v>86</v>
      </c>
      <c r="C58" s="73" t="s">
        <v>87</v>
      </c>
      <c r="D58" s="74">
        <v>20310</v>
      </c>
      <c r="E58" s="74">
        <v>21117</v>
      </c>
      <c r="F58" s="74">
        <v>20458</v>
      </c>
      <c r="G58" s="74">
        <v>19809</v>
      </c>
      <c r="H58" s="74">
        <v>19158</v>
      </c>
      <c r="I58" s="74">
        <v>14037</v>
      </c>
      <c r="J58" s="74">
        <v>0</v>
      </c>
      <c r="K58" s="74">
        <v>0</v>
      </c>
      <c r="L58" s="75">
        <v>114889</v>
      </c>
      <c r="M58" s="22"/>
      <c r="N58" s="22"/>
      <c r="O58" s="22"/>
      <c r="P58" s="22"/>
      <c r="Q58" s="22"/>
      <c r="R58" s="22"/>
      <c r="S58" s="22"/>
      <c r="T58" s="22"/>
    </row>
    <row r="59" spans="1:20" s="23" customFormat="1" ht="25.5">
      <c r="A59" s="72" t="s">
        <v>14</v>
      </c>
      <c r="B59" s="72" t="s">
        <v>88</v>
      </c>
      <c r="C59" s="73" t="s">
        <v>89</v>
      </c>
      <c r="D59" s="74">
        <v>78285</v>
      </c>
      <c r="E59" s="74">
        <v>79666</v>
      </c>
      <c r="F59" s="74">
        <v>77014</v>
      </c>
      <c r="G59" s="74">
        <v>37775</v>
      </c>
      <c r="H59" s="74">
        <v>0</v>
      </c>
      <c r="I59" s="74">
        <v>0</v>
      </c>
      <c r="J59" s="74">
        <v>0</v>
      </c>
      <c r="K59" s="74">
        <v>0</v>
      </c>
      <c r="L59" s="75">
        <v>272740</v>
      </c>
      <c r="M59" s="22"/>
      <c r="N59" s="22"/>
      <c r="O59" s="22"/>
      <c r="P59" s="22"/>
      <c r="Q59" s="22"/>
      <c r="R59" s="22"/>
      <c r="S59" s="22"/>
      <c r="T59" s="22"/>
    </row>
    <row r="60" spans="1:20" s="23" customFormat="1" ht="51">
      <c r="A60" s="72" t="s">
        <v>14</v>
      </c>
      <c r="B60" s="72" t="s">
        <v>90</v>
      </c>
      <c r="C60" s="73" t="s">
        <v>28</v>
      </c>
      <c r="D60" s="74">
        <v>26543</v>
      </c>
      <c r="E60" s="74">
        <v>27186</v>
      </c>
      <c r="F60" s="74">
        <v>26314</v>
      </c>
      <c r="G60" s="74">
        <v>25452</v>
      </c>
      <c r="H60" s="74">
        <v>18614</v>
      </c>
      <c r="I60" s="74">
        <v>0</v>
      </c>
      <c r="J60" s="74">
        <v>0</v>
      </c>
      <c r="K60" s="74">
        <v>0</v>
      </c>
      <c r="L60" s="75">
        <v>124109</v>
      </c>
      <c r="M60" s="22"/>
      <c r="N60" s="22"/>
      <c r="O60" s="22"/>
      <c r="P60" s="22"/>
      <c r="Q60" s="22"/>
      <c r="R60" s="22"/>
      <c r="S60" s="22"/>
      <c r="T60" s="22"/>
    </row>
    <row r="61" spans="1:20" s="23" customFormat="1" ht="76.5">
      <c r="A61" s="72" t="s">
        <v>14</v>
      </c>
      <c r="B61" s="72" t="s">
        <v>91</v>
      </c>
      <c r="C61" s="73" t="s">
        <v>92</v>
      </c>
      <c r="D61" s="74">
        <v>48123</v>
      </c>
      <c r="E61" s="74">
        <v>48204</v>
      </c>
      <c r="F61" s="74">
        <v>46695</v>
      </c>
      <c r="G61" s="74">
        <v>45165</v>
      </c>
      <c r="H61" s="74">
        <v>33058</v>
      </c>
      <c r="I61" s="74">
        <v>0</v>
      </c>
      <c r="J61" s="74">
        <v>0</v>
      </c>
      <c r="K61" s="74">
        <v>0</v>
      </c>
      <c r="L61" s="75">
        <v>221245</v>
      </c>
      <c r="M61" s="22"/>
      <c r="N61" s="22"/>
      <c r="O61" s="22"/>
      <c r="P61" s="22"/>
      <c r="Q61" s="22"/>
      <c r="R61" s="22"/>
      <c r="S61" s="22"/>
      <c r="T61" s="22"/>
    </row>
    <row r="62" spans="1:20" s="23" customFormat="1" ht="63.75">
      <c r="A62" s="72" t="s">
        <v>14</v>
      </c>
      <c r="B62" s="72" t="s">
        <v>93</v>
      </c>
      <c r="C62" s="73" t="s">
        <v>94</v>
      </c>
      <c r="D62" s="74">
        <v>67951</v>
      </c>
      <c r="E62" s="74">
        <v>69122</v>
      </c>
      <c r="F62" s="74">
        <v>66821</v>
      </c>
      <c r="G62" s="74">
        <v>32773</v>
      </c>
      <c r="H62" s="74">
        <v>0</v>
      </c>
      <c r="I62" s="74">
        <v>0</v>
      </c>
      <c r="J62" s="74">
        <v>0</v>
      </c>
      <c r="K62" s="74">
        <v>0</v>
      </c>
      <c r="L62" s="75">
        <v>236667</v>
      </c>
      <c r="M62" s="22"/>
      <c r="N62" s="22"/>
      <c r="O62" s="22"/>
      <c r="P62" s="22"/>
      <c r="Q62" s="22"/>
      <c r="R62" s="22"/>
      <c r="S62" s="22"/>
      <c r="T62" s="22"/>
    </row>
    <row r="63" spans="1:20" s="23" customFormat="1" ht="76.5">
      <c r="A63" s="72" t="s">
        <v>14</v>
      </c>
      <c r="B63" s="72" t="s">
        <v>95</v>
      </c>
      <c r="C63" s="73" t="s">
        <v>81</v>
      </c>
      <c r="D63" s="74">
        <v>29811</v>
      </c>
      <c r="E63" s="74">
        <v>29376</v>
      </c>
      <c r="F63" s="74">
        <v>28396</v>
      </c>
      <c r="G63" s="74">
        <v>34</v>
      </c>
      <c r="H63" s="74">
        <v>0</v>
      </c>
      <c r="I63" s="74">
        <v>0</v>
      </c>
      <c r="J63" s="74">
        <v>0</v>
      </c>
      <c r="K63" s="74">
        <v>0</v>
      </c>
      <c r="L63" s="75">
        <v>87617</v>
      </c>
      <c r="M63" s="22"/>
      <c r="N63" s="22"/>
      <c r="O63" s="22"/>
      <c r="P63" s="22"/>
      <c r="Q63" s="22"/>
      <c r="R63" s="22"/>
      <c r="S63" s="22"/>
      <c r="T63" s="22"/>
    </row>
    <row r="64" spans="1:20" s="23" customFormat="1" ht="38.25">
      <c r="A64" s="72" t="s">
        <v>14</v>
      </c>
      <c r="B64" s="72" t="s">
        <v>96</v>
      </c>
      <c r="C64" s="73" t="s">
        <v>97</v>
      </c>
      <c r="D64" s="74">
        <v>52056</v>
      </c>
      <c r="E64" s="74">
        <v>52197</v>
      </c>
      <c r="F64" s="74">
        <v>50616</v>
      </c>
      <c r="G64" s="74">
        <v>48915</v>
      </c>
      <c r="H64" s="74">
        <v>129</v>
      </c>
      <c r="I64" s="74">
        <v>0</v>
      </c>
      <c r="J64" s="74">
        <v>0</v>
      </c>
      <c r="K64" s="74">
        <v>0</v>
      </c>
      <c r="L64" s="75">
        <v>203913</v>
      </c>
      <c r="M64" s="22"/>
      <c r="N64" s="22"/>
      <c r="O64" s="22"/>
      <c r="P64" s="22"/>
      <c r="Q64" s="22"/>
      <c r="R64" s="22"/>
      <c r="S64" s="22"/>
      <c r="T64" s="22"/>
    </row>
    <row r="65" spans="1:20" s="23" customFormat="1" ht="25.5">
      <c r="A65" s="72" t="s">
        <v>14</v>
      </c>
      <c r="B65" s="72" t="s">
        <v>98</v>
      </c>
      <c r="C65" s="73" t="s">
        <v>99</v>
      </c>
      <c r="D65" s="74">
        <v>22173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5">
        <v>22173</v>
      </c>
      <c r="M65" s="22"/>
      <c r="N65" s="22"/>
      <c r="O65" s="22"/>
      <c r="P65" s="22"/>
      <c r="Q65" s="22"/>
      <c r="R65" s="22"/>
      <c r="S65" s="22"/>
      <c r="T65" s="22"/>
    </row>
    <row r="66" spans="1:20" s="23" customFormat="1" ht="25.5">
      <c r="A66" s="72" t="s">
        <v>14</v>
      </c>
      <c r="B66" s="72" t="s">
        <v>100</v>
      </c>
      <c r="C66" s="73" t="s">
        <v>99</v>
      </c>
      <c r="D66" s="74">
        <v>294969</v>
      </c>
      <c r="E66" s="74">
        <v>306802</v>
      </c>
      <c r="F66" s="74">
        <v>295401</v>
      </c>
      <c r="G66" s="74">
        <v>285012</v>
      </c>
      <c r="H66" s="74">
        <v>274594</v>
      </c>
      <c r="I66" s="74">
        <v>67387</v>
      </c>
      <c r="J66" s="74">
        <v>0</v>
      </c>
      <c r="K66" s="74">
        <v>0</v>
      </c>
      <c r="L66" s="75">
        <f>SUM(D66:K66)</f>
        <v>1524165</v>
      </c>
      <c r="M66" s="22"/>
      <c r="N66" s="22"/>
      <c r="O66" s="22"/>
      <c r="P66" s="22"/>
      <c r="Q66" s="22"/>
      <c r="R66" s="22"/>
      <c r="S66" s="22"/>
      <c r="T66" s="22"/>
    </row>
    <row r="67" spans="1:20" s="23" customFormat="1" ht="38.25">
      <c r="A67" s="72" t="s">
        <v>14</v>
      </c>
      <c r="B67" s="72" t="s">
        <v>118</v>
      </c>
      <c r="C67" s="73" t="s">
        <v>129</v>
      </c>
      <c r="D67" s="74">
        <v>4500</v>
      </c>
      <c r="E67" s="74">
        <v>18832</v>
      </c>
      <c r="F67" s="74">
        <v>18285</v>
      </c>
      <c r="G67" s="74">
        <v>17738</v>
      </c>
      <c r="H67" s="74">
        <v>17192</v>
      </c>
      <c r="I67" s="74">
        <v>16645</v>
      </c>
      <c r="J67" s="74">
        <v>16099</v>
      </c>
      <c r="K67" s="74">
        <v>112013</v>
      </c>
      <c r="L67" s="75">
        <f aca="true" t="shared" si="0" ref="L67:L79">SUM(D67:K67)</f>
        <v>221304</v>
      </c>
      <c r="M67" s="22"/>
      <c r="N67" s="22"/>
      <c r="O67" s="22"/>
      <c r="P67" s="22"/>
      <c r="Q67" s="22"/>
      <c r="R67" s="22"/>
      <c r="S67" s="22"/>
      <c r="T67" s="22"/>
    </row>
    <row r="68" spans="1:20" s="23" customFormat="1" ht="51">
      <c r="A68" s="72" t="s">
        <v>14</v>
      </c>
      <c r="B68" s="72" t="s">
        <v>120</v>
      </c>
      <c r="C68" s="73" t="s">
        <v>129</v>
      </c>
      <c r="D68" s="74">
        <v>5600</v>
      </c>
      <c r="E68" s="74">
        <v>25194</v>
      </c>
      <c r="F68" s="74">
        <v>24463</v>
      </c>
      <c r="G68" s="74">
        <v>23732</v>
      </c>
      <c r="H68" s="74">
        <v>23001</v>
      </c>
      <c r="I68" s="74">
        <v>22269</v>
      </c>
      <c r="J68" s="74">
        <v>21538</v>
      </c>
      <c r="K68" s="74">
        <v>149859</v>
      </c>
      <c r="L68" s="75">
        <f t="shared" si="0"/>
        <v>295656</v>
      </c>
      <c r="M68" s="22"/>
      <c r="N68" s="22"/>
      <c r="O68" s="22"/>
      <c r="P68" s="22"/>
      <c r="Q68" s="22"/>
      <c r="R68" s="22"/>
      <c r="S68" s="22"/>
      <c r="T68" s="22"/>
    </row>
    <row r="69" spans="1:20" s="23" customFormat="1" ht="38.25">
      <c r="A69" s="72" t="s">
        <v>14</v>
      </c>
      <c r="B69" s="72" t="s">
        <v>121</v>
      </c>
      <c r="C69" s="73" t="s">
        <v>129</v>
      </c>
      <c r="D69" s="74">
        <v>5200</v>
      </c>
      <c r="E69" s="74">
        <v>24753</v>
      </c>
      <c r="F69" s="74">
        <v>24034</v>
      </c>
      <c r="G69" s="74">
        <v>23314</v>
      </c>
      <c r="H69" s="74">
        <v>22597</v>
      </c>
      <c r="I69" s="74">
        <v>21879</v>
      </c>
      <c r="J69" s="74">
        <v>21161</v>
      </c>
      <c r="K69" s="74">
        <v>147234</v>
      </c>
      <c r="L69" s="75">
        <f t="shared" si="0"/>
        <v>290172</v>
      </c>
      <c r="M69" s="22"/>
      <c r="N69" s="22"/>
      <c r="O69" s="22"/>
      <c r="P69" s="22"/>
      <c r="Q69" s="22"/>
      <c r="R69" s="22"/>
      <c r="S69" s="22"/>
      <c r="T69" s="22"/>
    </row>
    <row r="70" spans="1:20" s="23" customFormat="1" ht="12.75">
      <c r="A70" s="81" t="s">
        <v>14</v>
      </c>
      <c r="B70" s="81" t="s">
        <v>128</v>
      </c>
      <c r="C70" s="82" t="s">
        <v>119</v>
      </c>
      <c r="D70" s="83">
        <v>5300</v>
      </c>
      <c r="E70" s="83">
        <v>21469</v>
      </c>
      <c r="F70" s="83">
        <v>20816</v>
      </c>
      <c r="G70" s="83">
        <v>20164</v>
      </c>
      <c r="H70" s="83">
        <v>19511</v>
      </c>
      <c r="I70" s="83">
        <v>18858</v>
      </c>
      <c r="J70" s="83">
        <v>18205</v>
      </c>
      <c r="K70" s="83">
        <v>66289</v>
      </c>
      <c r="L70" s="84">
        <f t="shared" si="0"/>
        <v>190612</v>
      </c>
      <c r="M70" s="22"/>
      <c r="N70" s="22"/>
      <c r="O70" s="22"/>
      <c r="P70" s="22"/>
      <c r="Q70" s="22"/>
      <c r="R70" s="22"/>
      <c r="S70" s="22"/>
      <c r="T70" s="22"/>
    </row>
    <row r="71" spans="1:20" s="23" customFormat="1" ht="24">
      <c r="A71" s="81" t="s">
        <v>14</v>
      </c>
      <c r="B71" s="85" t="s">
        <v>122</v>
      </c>
      <c r="C71" s="82" t="s">
        <v>119</v>
      </c>
      <c r="D71" s="83">
        <v>2180</v>
      </c>
      <c r="E71" s="83">
        <v>80000</v>
      </c>
      <c r="F71" s="83">
        <v>242010</v>
      </c>
      <c r="G71" s="83">
        <v>235535</v>
      </c>
      <c r="H71" s="83">
        <v>229059</v>
      </c>
      <c r="I71" s="83">
        <v>222583</v>
      </c>
      <c r="J71" s="83">
        <v>216108</v>
      </c>
      <c r="K71" s="83">
        <v>2465380</v>
      </c>
      <c r="L71" s="86">
        <f t="shared" si="0"/>
        <v>3692855</v>
      </c>
      <c r="M71" s="22"/>
      <c r="N71" s="22"/>
      <c r="O71" s="22"/>
      <c r="P71" s="22"/>
      <c r="Q71" s="22"/>
      <c r="R71" s="22"/>
      <c r="S71" s="22"/>
      <c r="T71" s="22"/>
    </row>
    <row r="72" spans="1:20" s="23" customFormat="1" ht="24">
      <c r="A72" s="81" t="s">
        <v>14</v>
      </c>
      <c r="B72" s="87" t="s">
        <v>123</v>
      </c>
      <c r="C72" s="82" t="s">
        <v>119</v>
      </c>
      <c r="D72" s="83">
        <v>75708</v>
      </c>
      <c r="E72" s="83">
        <v>202529</v>
      </c>
      <c r="F72" s="83">
        <v>368555</v>
      </c>
      <c r="G72" s="83">
        <v>358693</v>
      </c>
      <c r="H72" s="83">
        <v>348832</v>
      </c>
      <c r="I72" s="83">
        <v>338970</v>
      </c>
      <c r="J72" s="83">
        <v>329109</v>
      </c>
      <c r="K72" s="83">
        <v>3760015</v>
      </c>
      <c r="L72" s="86">
        <f t="shared" si="0"/>
        <v>5782411</v>
      </c>
      <c r="M72" s="22"/>
      <c r="N72" s="22"/>
      <c r="O72" s="22"/>
      <c r="P72" s="22"/>
      <c r="Q72" s="22"/>
      <c r="R72" s="22"/>
      <c r="S72" s="22"/>
      <c r="T72" s="22"/>
    </row>
    <row r="73" spans="1:20" s="23" customFormat="1" ht="24">
      <c r="A73" s="81" t="s">
        <v>14</v>
      </c>
      <c r="B73" s="87" t="s">
        <v>124</v>
      </c>
      <c r="C73" s="82" t="s">
        <v>119</v>
      </c>
      <c r="D73" s="83">
        <v>800</v>
      </c>
      <c r="E73" s="83">
        <v>11000</v>
      </c>
      <c r="F73" s="83">
        <v>22857</v>
      </c>
      <c r="G73" s="83">
        <v>22245</v>
      </c>
      <c r="H73" s="83">
        <v>21633</v>
      </c>
      <c r="I73" s="83">
        <v>21022</v>
      </c>
      <c r="J73" s="83">
        <v>20410</v>
      </c>
      <c r="K73" s="83">
        <v>232764</v>
      </c>
      <c r="L73" s="86">
        <f t="shared" si="0"/>
        <v>352731</v>
      </c>
      <c r="M73" s="22"/>
      <c r="N73" s="22"/>
      <c r="O73" s="22"/>
      <c r="P73" s="22"/>
      <c r="Q73" s="22"/>
      <c r="R73" s="22"/>
      <c r="S73" s="22"/>
      <c r="T73" s="22"/>
    </row>
    <row r="74" spans="1:20" s="23" customFormat="1" ht="24">
      <c r="A74" s="81" t="s">
        <v>14</v>
      </c>
      <c r="B74" s="87" t="s">
        <v>125</v>
      </c>
      <c r="C74" s="82" t="s">
        <v>119</v>
      </c>
      <c r="D74" s="83">
        <v>1400</v>
      </c>
      <c r="E74" s="83">
        <v>18000</v>
      </c>
      <c r="F74" s="83">
        <v>45713</v>
      </c>
      <c r="G74" s="83">
        <v>44490</v>
      </c>
      <c r="H74" s="83">
        <v>43267</v>
      </c>
      <c r="I74" s="83">
        <v>42044</v>
      </c>
      <c r="J74" s="83">
        <v>40820</v>
      </c>
      <c r="K74" s="83">
        <v>465528</v>
      </c>
      <c r="L74" s="86">
        <f t="shared" si="0"/>
        <v>701262</v>
      </c>
      <c r="M74" s="22"/>
      <c r="N74" s="22"/>
      <c r="O74" s="22"/>
      <c r="P74" s="22"/>
      <c r="Q74" s="22"/>
      <c r="R74" s="22"/>
      <c r="S74" s="22"/>
      <c r="T74" s="22"/>
    </row>
    <row r="75" spans="1:35" s="23" customFormat="1" ht="24">
      <c r="A75" s="81" t="s">
        <v>14</v>
      </c>
      <c r="B75" s="87" t="s">
        <v>131</v>
      </c>
      <c r="C75" s="82" t="s">
        <v>119</v>
      </c>
      <c r="D75" s="83">
        <v>8000</v>
      </c>
      <c r="E75" s="83">
        <v>8500</v>
      </c>
      <c r="F75" s="83">
        <v>16914</v>
      </c>
      <c r="G75" s="83">
        <v>16461</v>
      </c>
      <c r="H75" s="83">
        <v>16009</v>
      </c>
      <c r="I75" s="83">
        <v>15556</v>
      </c>
      <c r="J75" s="83">
        <v>15104</v>
      </c>
      <c r="K75" s="83">
        <v>172245</v>
      </c>
      <c r="L75" s="86">
        <f t="shared" si="0"/>
        <v>268789</v>
      </c>
      <c r="M75" s="22"/>
      <c r="N75" s="22"/>
      <c r="O75" s="22"/>
      <c r="P75" s="22"/>
      <c r="Q75" s="22"/>
      <c r="R75" s="22"/>
      <c r="S75" s="22"/>
      <c r="T75" s="22"/>
      <c r="AI75" s="80"/>
    </row>
    <row r="76" spans="1:20" s="23" customFormat="1" ht="24">
      <c r="A76" s="81" t="s">
        <v>14</v>
      </c>
      <c r="B76" s="87" t="s">
        <v>130</v>
      </c>
      <c r="C76" s="82" t="s">
        <v>119</v>
      </c>
      <c r="D76" s="83">
        <v>2900</v>
      </c>
      <c r="E76" s="83">
        <v>15000</v>
      </c>
      <c r="F76" s="83">
        <v>33188</v>
      </c>
      <c r="G76" s="83">
        <v>32300</v>
      </c>
      <c r="H76" s="83">
        <v>31412</v>
      </c>
      <c r="I76" s="83">
        <v>30524</v>
      </c>
      <c r="J76" s="83">
        <v>29636</v>
      </c>
      <c r="K76" s="83">
        <v>337971</v>
      </c>
      <c r="L76" s="86">
        <f t="shared" si="0"/>
        <v>512931</v>
      </c>
      <c r="M76" s="22"/>
      <c r="N76" s="22"/>
      <c r="O76" s="22"/>
      <c r="P76" s="22"/>
      <c r="Q76" s="22"/>
      <c r="R76" s="22"/>
      <c r="S76" s="22"/>
      <c r="T76" s="22"/>
    </row>
    <row r="77" spans="1:20" s="23" customFormat="1" ht="24">
      <c r="A77" s="81" t="s">
        <v>14</v>
      </c>
      <c r="B77" s="87" t="s">
        <v>126</v>
      </c>
      <c r="C77" s="82" t="s">
        <v>119</v>
      </c>
      <c r="D77" s="83">
        <v>4000</v>
      </c>
      <c r="E77" s="83">
        <v>36000</v>
      </c>
      <c r="F77" s="83">
        <v>82969</v>
      </c>
      <c r="G77" s="83">
        <v>80749</v>
      </c>
      <c r="H77" s="83">
        <v>78529</v>
      </c>
      <c r="I77" s="83">
        <v>76309</v>
      </c>
      <c r="J77" s="83">
        <v>74089</v>
      </c>
      <c r="K77" s="83">
        <v>844935</v>
      </c>
      <c r="L77" s="86">
        <f t="shared" si="0"/>
        <v>1277580</v>
      </c>
      <c r="M77" s="22"/>
      <c r="N77" s="22"/>
      <c r="O77" s="22"/>
      <c r="P77" s="22"/>
      <c r="Q77" s="22"/>
      <c r="R77" s="22"/>
      <c r="S77" s="22"/>
      <c r="T77" s="22"/>
    </row>
    <row r="78" spans="1:20" s="23" customFormat="1" ht="12.75">
      <c r="A78" s="81" t="s">
        <v>14</v>
      </c>
      <c r="B78" s="87" t="s">
        <v>127</v>
      </c>
      <c r="C78" s="82" t="s">
        <v>119</v>
      </c>
      <c r="D78" s="83">
        <v>2900</v>
      </c>
      <c r="E78" s="83">
        <v>30000</v>
      </c>
      <c r="F78" s="83">
        <v>66375</v>
      </c>
      <c r="G78" s="83">
        <v>64599</v>
      </c>
      <c r="H78" s="83">
        <v>62823</v>
      </c>
      <c r="I78" s="83">
        <v>61047</v>
      </c>
      <c r="J78" s="83">
        <v>59271</v>
      </c>
      <c r="K78" s="83">
        <v>1293048</v>
      </c>
      <c r="L78" s="86">
        <f t="shared" si="0"/>
        <v>1640063</v>
      </c>
      <c r="M78" s="22"/>
      <c r="N78" s="22"/>
      <c r="O78" s="22"/>
      <c r="P78" s="22"/>
      <c r="Q78" s="22"/>
      <c r="R78" s="22"/>
      <c r="S78" s="22"/>
      <c r="T78" s="22"/>
    </row>
    <row r="79" spans="1:34" ht="15.75">
      <c r="A79" s="76" t="s">
        <v>101</v>
      </c>
      <c r="B79" s="77" t="s">
        <v>1</v>
      </c>
      <c r="C79" s="77" t="s">
        <v>1</v>
      </c>
      <c r="D79" s="75">
        <f aca="true" t="shared" si="1" ref="D79:K79">SUM(D18:D78)</f>
        <v>3865079</v>
      </c>
      <c r="E79" s="75">
        <f t="shared" si="1"/>
        <v>4618467</v>
      </c>
      <c r="F79" s="75">
        <f t="shared" si="1"/>
        <v>4955461</v>
      </c>
      <c r="G79" s="75">
        <f t="shared" si="1"/>
        <v>4693891</v>
      </c>
      <c r="H79" s="75">
        <f t="shared" si="1"/>
        <v>4415189</v>
      </c>
      <c r="I79" s="75">
        <f t="shared" si="1"/>
        <v>3946302</v>
      </c>
      <c r="J79" s="75">
        <f t="shared" si="1"/>
        <v>3453242</v>
      </c>
      <c r="K79" s="75">
        <f t="shared" si="1"/>
        <v>29713711</v>
      </c>
      <c r="L79" s="75">
        <f t="shared" si="0"/>
        <v>59661342</v>
      </c>
      <c r="M79" s="30"/>
      <c r="N79" s="30"/>
      <c r="O79" s="30"/>
      <c r="P79" s="30"/>
      <c r="Q79" s="31"/>
      <c r="R79" s="30"/>
      <c r="S79" s="30"/>
      <c r="T79" s="31"/>
      <c r="AH79" s="78"/>
    </row>
    <row r="80" spans="1:34" s="37" customFormat="1" ht="15.75">
      <c r="A80" s="32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5"/>
      <c r="O80" s="35"/>
      <c r="P80" s="35"/>
      <c r="Q80" s="36"/>
      <c r="R80" s="35"/>
      <c r="S80" s="35"/>
      <c r="T80" s="36"/>
      <c r="AH80" s="79"/>
    </row>
    <row r="81" spans="1:20" s="37" customFormat="1" ht="15.75">
      <c r="A81" s="38" t="s">
        <v>102</v>
      </c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1"/>
      <c r="M81" s="35"/>
      <c r="N81" s="35"/>
      <c r="O81" s="35"/>
      <c r="P81" s="35"/>
      <c r="Q81" s="36"/>
      <c r="R81" s="35"/>
      <c r="S81" s="35"/>
      <c r="T81" s="36"/>
    </row>
    <row r="82" spans="1:20" s="37" customFormat="1" ht="15.75">
      <c r="A82" s="42" t="s">
        <v>103</v>
      </c>
      <c r="B82" s="42" t="s">
        <v>104</v>
      </c>
      <c r="C82" s="29" t="s">
        <v>105</v>
      </c>
      <c r="D82" s="27">
        <v>125</v>
      </c>
      <c r="E82" s="27">
        <v>125</v>
      </c>
      <c r="F82" s="27">
        <v>125</v>
      </c>
      <c r="G82" s="27">
        <v>125</v>
      </c>
      <c r="H82" s="27">
        <v>125</v>
      </c>
      <c r="I82" s="27">
        <v>122</v>
      </c>
      <c r="J82" s="27">
        <v>0</v>
      </c>
      <c r="K82" s="27">
        <v>0</v>
      </c>
      <c r="L82" s="28">
        <v>747</v>
      </c>
      <c r="M82" s="35"/>
      <c r="N82" s="35"/>
      <c r="O82" s="35"/>
      <c r="P82" s="35"/>
      <c r="Q82" s="36"/>
      <c r="R82" s="35"/>
      <c r="S82" s="35"/>
      <c r="T82" s="36"/>
    </row>
    <row r="83" spans="1:20" s="37" customFormat="1" ht="15.75">
      <c r="A83" s="42" t="s">
        <v>103</v>
      </c>
      <c r="B83" s="42" t="s">
        <v>106</v>
      </c>
      <c r="C83" s="29" t="s">
        <v>107</v>
      </c>
      <c r="D83" s="27">
        <v>576</v>
      </c>
      <c r="E83" s="27">
        <v>576</v>
      </c>
      <c r="F83" s="27">
        <v>576</v>
      </c>
      <c r="G83" s="27">
        <v>576</v>
      </c>
      <c r="H83" s="27">
        <v>576</v>
      </c>
      <c r="I83" s="27">
        <v>576</v>
      </c>
      <c r="J83" s="27">
        <v>576</v>
      </c>
      <c r="K83" s="27">
        <v>1152</v>
      </c>
      <c r="L83" s="28">
        <v>5184</v>
      </c>
      <c r="M83" s="35"/>
      <c r="N83" s="35"/>
      <c r="O83" s="35"/>
      <c r="P83" s="35"/>
      <c r="Q83" s="36"/>
      <c r="R83" s="35"/>
      <c r="S83" s="35"/>
      <c r="T83" s="36"/>
    </row>
    <row r="84" spans="1:20" s="37" customFormat="1" ht="15.75">
      <c r="A84" s="42" t="s">
        <v>103</v>
      </c>
      <c r="B84" s="42" t="s">
        <v>106</v>
      </c>
      <c r="C84" s="29" t="s">
        <v>108</v>
      </c>
      <c r="D84" s="27">
        <v>453</v>
      </c>
      <c r="E84" s="27">
        <v>453</v>
      </c>
      <c r="F84" s="27">
        <v>453</v>
      </c>
      <c r="G84" s="27">
        <v>453</v>
      </c>
      <c r="H84" s="27">
        <v>453</v>
      </c>
      <c r="I84" s="27">
        <v>453</v>
      </c>
      <c r="J84" s="27">
        <v>9</v>
      </c>
      <c r="K84" s="27">
        <v>0</v>
      </c>
      <c r="L84" s="28">
        <v>2727</v>
      </c>
      <c r="M84" s="35"/>
      <c r="N84" s="35"/>
      <c r="O84" s="35"/>
      <c r="P84" s="35"/>
      <c r="Q84" s="36"/>
      <c r="R84" s="35"/>
      <c r="S84" s="35"/>
      <c r="T84" s="36"/>
    </row>
    <row r="85" spans="1:20" s="37" customFormat="1" ht="15.75">
      <c r="A85" s="42" t="s">
        <v>103</v>
      </c>
      <c r="B85" s="42" t="s">
        <v>106</v>
      </c>
      <c r="C85" s="29" t="s">
        <v>109</v>
      </c>
      <c r="D85" s="27">
        <v>1465</v>
      </c>
      <c r="E85" s="27">
        <v>1465</v>
      </c>
      <c r="F85" s="27">
        <v>1465</v>
      </c>
      <c r="G85" s="27">
        <v>1465</v>
      </c>
      <c r="H85" s="27">
        <v>1083</v>
      </c>
      <c r="I85" s="27">
        <v>0</v>
      </c>
      <c r="J85" s="27">
        <v>0</v>
      </c>
      <c r="K85" s="27">
        <v>0</v>
      </c>
      <c r="L85" s="28">
        <v>6943</v>
      </c>
      <c r="M85" s="35"/>
      <c r="N85" s="35"/>
      <c r="O85" s="35"/>
      <c r="P85" s="35"/>
      <c r="Q85" s="36"/>
      <c r="R85" s="35"/>
      <c r="S85" s="35"/>
      <c r="T85" s="36"/>
    </row>
    <row r="86" spans="1:20" s="37" customFormat="1" ht="25.5">
      <c r="A86" s="42" t="s">
        <v>14</v>
      </c>
      <c r="B86" s="42" t="s">
        <v>110</v>
      </c>
      <c r="C86" s="29" t="s">
        <v>111</v>
      </c>
      <c r="D86" s="27">
        <v>199056</v>
      </c>
      <c r="E86" s="27">
        <v>956615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8">
        <v>1155671</v>
      </c>
      <c r="M86" s="35"/>
      <c r="N86" s="35"/>
      <c r="O86" s="35"/>
      <c r="P86" s="35"/>
      <c r="Q86" s="36"/>
      <c r="R86" s="35"/>
      <c r="S86" s="35"/>
      <c r="T86" s="36"/>
    </row>
    <row r="87" spans="1:20" s="37" customFormat="1" ht="25.5">
      <c r="A87" s="42" t="s">
        <v>14</v>
      </c>
      <c r="B87" s="42" t="s">
        <v>112</v>
      </c>
      <c r="C87" s="29" t="s">
        <v>113</v>
      </c>
      <c r="D87" s="27">
        <v>18966</v>
      </c>
      <c r="E87" s="27">
        <v>20586</v>
      </c>
      <c r="F87" s="27">
        <v>19936</v>
      </c>
      <c r="G87" s="27">
        <v>19297</v>
      </c>
      <c r="H87" s="27">
        <v>18657</v>
      </c>
      <c r="I87" s="27">
        <v>18020</v>
      </c>
      <c r="J87" s="27">
        <v>17375</v>
      </c>
      <c r="K87" s="27">
        <v>8482</v>
      </c>
      <c r="L87" s="28">
        <v>141319</v>
      </c>
      <c r="M87" s="35"/>
      <c r="N87" s="35"/>
      <c r="O87" s="35"/>
      <c r="P87" s="35"/>
      <c r="Q87" s="36"/>
      <c r="R87" s="35"/>
      <c r="S87" s="35"/>
      <c r="T87" s="36"/>
    </row>
    <row r="88" spans="1:12" ht="15.75">
      <c r="A88" s="43" t="s">
        <v>101</v>
      </c>
      <c r="B88" s="29" t="s">
        <v>1</v>
      </c>
      <c r="C88" s="29" t="s">
        <v>1</v>
      </c>
      <c r="D88" s="28">
        <v>220641</v>
      </c>
      <c r="E88" s="28">
        <v>979820</v>
      </c>
      <c r="F88" s="28">
        <v>22555</v>
      </c>
      <c r="G88" s="28">
        <v>21916</v>
      </c>
      <c r="H88" s="28">
        <v>20894</v>
      </c>
      <c r="I88" s="28">
        <v>19171</v>
      </c>
      <c r="J88" s="28">
        <v>17960</v>
      </c>
      <c r="K88" s="28">
        <v>9634</v>
      </c>
      <c r="L88" s="28">
        <v>1312591</v>
      </c>
    </row>
    <row r="89" spans="1:12" ht="15.75">
      <c r="A89" s="44"/>
      <c r="B89" s="44"/>
      <c r="C89" s="44"/>
      <c r="D89" s="40"/>
      <c r="E89" s="40"/>
      <c r="F89" s="40"/>
      <c r="G89" s="40"/>
      <c r="H89" s="40"/>
      <c r="I89" s="40"/>
      <c r="J89" s="40"/>
      <c r="K89" s="40"/>
      <c r="L89" s="45"/>
    </row>
    <row r="90" spans="1:12" ht="38.25">
      <c r="A90" s="46" t="s">
        <v>114</v>
      </c>
      <c r="B90" s="26" t="s">
        <v>1</v>
      </c>
      <c r="C90" s="26" t="s">
        <v>1</v>
      </c>
      <c r="D90" s="47">
        <v>334366</v>
      </c>
      <c r="E90" s="47">
        <v>336742</v>
      </c>
      <c r="F90" s="47">
        <v>339155</v>
      </c>
      <c r="G90" s="47">
        <v>341699</v>
      </c>
      <c r="H90" s="47">
        <v>344381</v>
      </c>
      <c r="I90" s="47">
        <v>347207</v>
      </c>
      <c r="J90" s="47">
        <v>350186</v>
      </c>
      <c r="K90" s="47">
        <v>176261</v>
      </c>
      <c r="L90" s="28">
        <v>2569997</v>
      </c>
    </row>
    <row r="91" spans="1:12" ht="15.75">
      <c r="A91" s="48"/>
      <c r="B91" s="48"/>
      <c r="C91" s="48"/>
      <c r="D91" s="40"/>
      <c r="E91" s="40"/>
      <c r="F91" s="40"/>
      <c r="G91" s="40"/>
      <c r="H91" s="40"/>
      <c r="I91" s="40"/>
      <c r="J91" s="40"/>
      <c r="K91" s="40"/>
      <c r="L91" s="49"/>
    </row>
    <row r="92" spans="1:12" ht="15.75">
      <c r="A92" s="46" t="s">
        <v>115</v>
      </c>
      <c r="B92" s="50"/>
      <c r="C92" s="51"/>
      <c r="D92" s="28">
        <f>SUM(D79+D88+D90)</f>
        <v>4420086</v>
      </c>
      <c r="E92" s="28">
        <f>SUM(E88+E90+E79)</f>
        <v>5935029</v>
      </c>
      <c r="F92" s="28">
        <f aca="true" t="shared" si="2" ref="F92:L92">SUM(F79+F88+F90)</f>
        <v>5317171</v>
      </c>
      <c r="G92" s="28">
        <f t="shared" si="2"/>
        <v>5057506</v>
      </c>
      <c r="H92" s="28">
        <f t="shared" si="2"/>
        <v>4780464</v>
      </c>
      <c r="I92" s="28">
        <f t="shared" si="2"/>
        <v>4312680</v>
      </c>
      <c r="J92" s="28">
        <f t="shared" si="2"/>
        <v>3821388</v>
      </c>
      <c r="K92" s="28">
        <f t="shared" si="2"/>
        <v>29899606</v>
      </c>
      <c r="L92" s="52">
        <f t="shared" si="2"/>
        <v>63543930</v>
      </c>
    </row>
    <row r="93" spans="1:12" ht="15.75">
      <c r="A93" s="53"/>
      <c r="B93" s="53"/>
      <c r="C93" s="53"/>
      <c r="D93" s="40"/>
      <c r="E93" s="40"/>
      <c r="F93" s="40"/>
      <c r="G93" s="40"/>
      <c r="H93" s="40"/>
      <c r="I93" s="40"/>
      <c r="J93" s="40"/>
      <c r="K93" s="40"/>
      <c r="L93" s="54"/>
    </row>
    <row r="94" spans="1:12" ht="18.75" customHeight="1">
      <c r="A94" s="102" t="s">
        <v>116</v>
      </c>
      <c r="B94" s="102"/>
      <c r="C94" s="102"/>
      <c r="D94" s="55">
        <f>SUM(D92/L96)*100</f>
        <v>10.859896134731049</v>
      </c>
      <c r="E94" s="55">
        <f>SUM(E92/L96)*100</f>
        <v>14.582023629544013</v>
      </c>
      <c r="F94" s="55">
        <f>SUM(F92/L96)*100</f>
        <v>13.063982191885865</v>
      </c>
      <c r="G94" s="55">
        <f>SUM(G92/L96)*100</f>
        <v>12.426000277093948</v>
      </c>
      <c r="H94" s="55">
        <f>SUM(H92/L96)*100</f>
        <v>11.745324076459356</v>
      </c>
      <c r="I94" s="55">
        <f>SUM(I92/L96)*100</f>
        <v>10.596005793175042</v>
      </c>
      <c r="J94" s="55">
        <f>SUM(J92/L96)*100</f>
        <v>9.388929710984721</v>
      </c>
      <c r="K94" s="56" t="s">
        <v>1</v>
      </c>
      <c r="L94" s="56" t="s">
        <v>1</v>
      </c>
    </row>
    <row r="95" spans="1:12" ht="15.75">
      <c r="A95" s="57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60"/>
    </row>
    <row r="96" spans="1:12" ht="48" customHeight="1">
      <c r="A96" s="104" t="s">
        <v>117</v>
      </c>
      <c r="B96" s="104"/>
      <c r="C96" s="104"/>
      <c r="D96" s="61"/>
      <c r="E96" s="62"/>
      <c r="F96" s="62"/>
      <c r="G96" s="62"/>
      <c r="H96" s="62"/>
      <c r="I96" s="62"/>
      <c r="J96" s="62"/>
      <c r="K96" s="63"/>
      <c r="L96" s="64">
        <v>40700997</v>
      </c>
    </row>
    <row r="97" spans="1:20" ht="15.75">
      <c r="A97" s="65"/>
      <c r="B97" s="66"/>
      <c r="C97" s="66"/>
      <c r="D97" s="67"/>
      <c r="E97" s="67"/>
      <c r="F97" s="67"/>
      <c r="G97" s="67"/>
      <c r="H97" s="67"/>
      <c r="I97" s="67"/>
      <c r="J97" s="67"/>
      <c r="K97" s="67"/>
      <c r="L97" s="68"/>
      <c r="Q97" s="3"/>
      <c r="T97" s="3"/>
    </row>
    <row r="98" spans="1:3" ht="15.75">
      <c r="A98" s="69"/>
      <c r="B98" s="70"/>
      <c r="C98" s="70"/>
    </row>
    <row r="99" spans="1:3" ht="15.75">
      <c r="A99" s="97" t="s">
        <v>137</v>
      </c>
      <c r="C99" s="88"/>
    </row>
    <row r="100" spans="1:3" ht="93" customHeight="1">
      <c r="A100" s="103" t="s">
        <v>138</v>
      </c>
      <c r="B100" s="103"/>
      <c r="C100" s="103"/>
    </row>
  </sheetData>
  <sheetProtection selectLockedCells="1" selectUnlockedCells="1"/>
  <mergeCells count="11">
    <mergeCell ref="D13:L13"/>
    <mergeCell ref="A8:K8"/>
    <mergeCell ref="A9:K9"/>
    <mergeCell ref="A94:C94"/>
    <mergeCell ref="A100:C100"/>
    <mergeCell ref="A96:C96"/>
    <mergeCell ref="A10:K10"/>
    <mergeCell ref="A11:K11"/>
    <mergeCell ref="A13:A14"/>
    <mergeCell ref="B13:B14"/>
    <mergeCell ref="C13:C14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Roman,Regular"Ķekavas novads&amp;R&amp;"Times New Roman,Regular"2023, Marts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 Mozule</dc:creator>
  <cp:keywords/>
  <dc:description/>
  <cp:lastModifiedBy>Vija Milbrete</cp:lastModifiedBy>
  <cp:lastPrinted>2023-04-17T08:10:35Z</cp:lastPrinted>
  <dcterms:created xsi:type="dcterms:W3CDTF">2023-04-17T07:58:07Z</dcterms:created>
  <dcterms:modified xsi:type="dcterms:W3CDTF">2023-06-29T11:50:09Z</dcterms:modified>
  <cp:category/>
  <cp:version/>
  <cp:contentType/>
  <cp:contentStatus/>
</cp:coreProperties>
</file>