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ja.milbrete\Desktop\20_15.06.2022\lemumi\majaslapa\"/>
    </mc:Choice>
  </mc:AlternateContent>
  <xr:revisionPtr revIDLastSave="0" documentId="8_{3337450C-2E7E-4E58-97BD-2B622FC25D0B}" xr6:coauthVersionLast="47" xr6:coauthVersionMax="47" xr10:uidLastSave="{00000000-0000-0000-0000-000000000000}"/>
  <bookViews>
    <workbookView xWindow="-103" yWindow="-103" windowWidth="16663" windowHeight="8863" tabRatio="569" xr2:uid="{00000000-000D-0000-FFFF-FFFF00000000}"/>
  </bookViews>
  <sheets>
    <sheet name="4-SAI" sheetId="1" r:id="rId1"/>
  </sheets>
  <definedNames>
    <definedName name="Excel_BuiltIn_Print_Titles_1">'4-SAI'!$A$8:$II$11</definedName>
    <definedName name="_xlnm.Print_Area" localSheetId="0">'4-SAI'!$A:$L</definedName>
    <definedName name="_xlnm.Print_Titles" localSheetId="0">'4-SAI'!$8:$11</definedName>
  </definedNames>
  <calcPr calcId="191029"/>
</workbook>
</file>

<file path=xl/calcChain.xml><?xml version="1.0" encoding="utf-8"?>
<calcChain xmlns="http://schemas.openxmlformats.org/spreadsheetml/2006/main">
  <c r="K66" i="1" l="1"/>
  <c r="K79" i="1" s="1"/>
  <c r="J66" i="1"/>
  <c r="J79" i="1" s="1"/>
  <c r="J81" i="1" s="1"/>
  <c r="H66" i="1"/>
  <c r="H79" i="1" s="1"/>
  <c r="H81" i="1" s="1"/>
  <c r="I66" i="1"/>
  <c r="I79" i="1" s="1"/>
  <c r="I81" i="1" s="1"/>
  <c r="G66" i="1"/>
  <c r="G79" i="1" s="1"/>
  <c r="G81" i="1" s="1"/>
  <c r="F66" i="1"/>
  <c r="F79" i="1" s="1"/>
  <c r="F81" i="1" s="1"/>
  <c r="E66" i="1"/>
  <c r="E79" i="1" s="1"/>
  <c r="E81" i="1" s="1"/>
  <c r="D66" i="1"/>
  <c r="D79" i="1" s="1"/>
  <c r="D81" i="1" s="1"/>
  <c r="L65" i="1"/>
  <c r="L64" i="1"/>
  <c r="L63" i="1"/>
  <c r="L62" i="1"/>
  <c r="L61" i="1"/>
  <c r="L60" i="1"/>
  <c r="L59" i="1"/>
  <c r="L58" i="1"/>
  <c r="L57" i="1"/>
  <c r="L66" i="1" l="1"/>
  <c r="L79" i="1" s="1"/>
</calcChain>
</file>

<file path=xl/sharedStrings.xml><?xml version="1.0" encoding="utf-8"?>
<sst xmlns="http://schemas.openxmlformats.org/spreadsheetml/2006/main" count="218" uniqueCount="135">
  <si>
    <t>Pārskats par saistību apmēru</t>
  </si>
  <si>
    <t>x</t>
  </si>
  <si>
    <t>2022</t>
  </si>
  <si>
    <t>(euro)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</si>
  <si>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</si>
  <si>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</si>
  <si>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</si>
  <si>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</si>
  <si>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</si>
  <si>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</si>
  <si>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</si>
  <si>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</si>
  <si>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</si>
  <si>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</si>
  <si>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</si>
  <si>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</si>
  <si>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</si>
  <si>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</si>
  <si>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</si>
  <si>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</si>
  <si>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</si>
  <si>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</si>
  <si>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ERAF projekta(Nr.3.3.1.0/17/I/008) "Uzņēmējdarbības attīstībai nepieciešamās infrastruktūras izbūve Ķekavas novadā"īstenošanai</t>
  </si>
  <si>
    <t>30.10.2018</t>
  </si>
  <si>
    <t>ERAF projekta(Nr3.3.1.0/18/I/010)"Infrakstruktūras izbūve uzņēmējdarbības atbalstam Baložos,Ķekavas novadā" īstenošanai</t>
  </si>
  <si>
    <t>05.05.2020</t>
  </si>
  <si>
    <t>ERAF projekta (Nr 3.3.1.0/18/I/010)Infrastruktūras izbūve uzņēmējdarbības atbalstam Baložos.,Ķekavas nov., īstenošanai</t>
  </si>
  <si>
    <t>08.04.2021</t>
  </si>
  <si>
    <t>Līdzfinansējuma nodrošināšanai ELFLA projekta ( Nr.17-04-A00702-000048) "Kompleksa ceļa Daugmalē pārbūve"īstenošanai</t>
  </si>
  <si>
    <t>15.09.2017</t>
  </si>
  <si>
    <t>projekta Apvienotā gājēju un veloceliņa izbūve gar autoceļu V2 Ķekavas pagastā,Ķekavas novadā īstenošanai</t>
  </si>
  <si>
    <t>13.11.2020</t>
  </si>
  <si>
    <t>projekta Gājēju ceļa un veloceļiņa izbūve gar autoceļu A7,Ķekavas pag.,ķekavas nov.,īstenošanai</t>
  </si>
  <si>
    <t>09.04.2021</t>
  </si>
  <si>
    <t>projekta Saules ielas pārbūve Odukalnā,Ķekavas pagastā,Ķekavas novadā īstenošanai</t>
  </si>
  <si>
    <t>16.11.2020</t>
  </si>
  <si>
    <t>projekta Saulgriežu ielas pārbūve no Kalnu ielas līdz Labrenča ielai Baložos,(1.kārta) īstenošanai</t>
  </si>
  <si>
    <t>14.09.2020</t>
  </si>
  <si>
    <t>projekts Pirmsskolas izglītības iestādes Ieviņa  Ķekavas ciemā paplašināšana īstenošanai</t>
  </si>
  <si>
    <t>04.12.2020</t>
  </si>
  <si>
    <t>SIA Baložu komunālā saimniecība pamatkapitāla palielināšanai KF projekta (Nr4.3.1.0/17/A/011) Siltumtīklu modernizācija Titurg'īstenošanai</t>
  </si>
  <si>
    <t>16.06.2020</t>
  </si>
  <si>
    <t>SIA"Ķekavas nami" pamatkapitāla palielināšanai Kohēzijas fonda projekta ( Nr.5.3.1.0/16/I/08)"Ūdenssaimniecības pakalpojumu attīstība Ķekavā,4.kārta"īstenošanai</t>
  </si>
  <si>
    <t>16.05.2018</t>
  </si>
  <si>
    <t>SIA Ķekavas nami pamatkapitāla palielināšanai Kohēzijas fonda projekta Ūdenssaimniecības attīstība Ķekavā , II kārta īstenošanai</t>
  </si>
  <si>
    <t>17.09.2013</t>
  </si>
  <si>
    <t>Baldones PII Vāverīte rekonstrukcija papildus korpusa celtniecības uzsākšana</t>
  </si>
  <si>
    <t>17.09.2014</t>
  </si>
  <si>
    <t>Baldones vidusskolas stadiona būvniecība</t>
  </si>
  <si>
    <t>05.06.2017</t>
  </si>
  <si>
    <t>EKII projekta (Nr EKII-3/18) "Siltumnīcefekta gāzu  emisiju samazināšana ar viedajām pilsētvides  tehnoloģijām Baldones novadā" īstenošanai</t>
  </si>
  <si>
    <t>15.05.2019</t>
  </si>
  <si>
    <t>ERAF projekta (Nr4.2.2.0./17/I/086)"Energoefiktivitātes paaugstināšana sociālajā aprūpes centrā Baldone īstenošanai</t>
  </si>
  <si>
    <t>ERAF projekta (Nr8.1.2.0/17/I/036) Ķekavas vidusskolas un Baložu vidusskolas mācību vides uzlabošana īstenošanai P-429/2021</t>
  </si>
  <si>
    <t>01.10.2021</t>
  </si>
  <si>
    <t>ERAF projekta (Nr 8.1.2.0/17/I/036)Ķekavas vidusskolas un Baložu vidusskolas mācību vides uzlabošanas īstenošanai P-11/2022</t>
  </si>
  <si>
    <t>02.03.2022</t>
  </si>
  <si>
    <t>Līdzfinansējums Kohēzijas fondam</t>
  </si>
  <si>
    <t>04.09.2009</t>
  </si>
  <si>
    <t>projekta "Asfaltbetona seguma izbūve uz Ķekavas novada pašvaldības ielām,Ķekavas nov. īstenošanai P-430/2021</t>
  </si>
  <si>
    <t>projekta "Gājēju ceļa un veloceliņa izbūve gar autoceļu A7 Ķekavas pag.,Ķekavas nov.,īstenošanai P-431/2021</t>
  </si>
  <si>
    <t>SIA BŪKS pamatkapitāla palielināšanai KF projekta (Nr 5.31.0/17/I/006) Ūdenssaimniecības infrastruktūras attīstība Baldones  pilsētā īstenošanai</t>
  </si>
  <si>
    <t>14.03.2019</t>
  </si>
  <si>
    <t>Territorijas Klapukrogā publiskās infrastruktūras  attīstība</t>
  </si>
  <si>
    <t>05.07.2018</t>
  </si>
  <si>
    <t>Vidusskolas rekonstrukcijas III kārta</t>
  </si>
  <si>
    <t>02.07.2008</t>
  </si>
  <si>
    <t>Vidusskolas sporta zāles pabeigšanai</t>
  </si>
  <si>
    <t>13.12.2006</t>
  </si>
  <si>
    <t>Tehniskā projekta sākumskolas administratīvā ēkas un perspektīvās ielas "izstrāde,ūdens atdzelžošanas stacijas ,ūdens rezervuāra "Odiņš"un divu artēzisko urbumu izbūve,A7-A5 ,Pļavu ,Priežu ,Smilšu ,Dūņu ,Purvu ,Purmaļu ,Pliederu ielas rekonstrukcija</t>
  </si>
  <si>
    <t>21.06.2007</t>
  </si>
  <si>
    <t>ceļu un to kompleksa investīciju projekta "Auto stāvlaukuma pārbūve pie Ķekavas novada pašvaldības administrācijas ēkas Gaismas ielā 19,Ķekavā, Ķekavas pagastā,Ķekavas novadā"īstenošanai</t>
  </si>
  <si>
    <t>17.12.2018</t>
  </si>
  <si>
    <t>ceļu un to kompleksa investīciju projekta"Gājēju ceļa izbūve gar Rīgas ielu(valsts autoceļu A7) no Rīgas ielas 85 līdz Rīgas ielai 105e,Ķekavā,Ķekavas pagastā, Ķekavas novadā"īstenošanai</t>
  </si>
  <si>
    <t>''Kekavas sākumskolas 3.kārtas būvniecība</t>
  </si>
  <si>
    <t>11.02.2016</t>
  </si>
  <si>
    <t>Pašvaldības autonomo funkciju veikšanai nepieciešamo transportuiegāde</t>
  </si>
  <si>
    <t>04.10.2018</t>
  </si>
  <si>
    <t>prioritārā investīciju projekta "Ķekavas novada Jaunu ideju centra pārbūve"īstenošanai</t>
  </si>
  <si>
    <t>projekta"Gājēju ietves IIIkārtas izbūve Pļavniekkalna ielā,Katlakalnā,Ķekavas pagastā,Ķekavas novadā"īstenošanai</t>
  </si>
  <si>
    <t>15.10.2015</t>
  </si>
  <si>
    <t>Projekta"Kazeņu ielas daļa un Sporta ielas daļa ar stāvlaukumu un nepieciešamajiem inženiertīkliem un ārtelpas labiekārtojumu Katlakalnā, Ķekavas pagastā, Ķekavas novadā "īstenošanai</t>
  </si>
  <si>
    <t>06.12.2017</t>
  </si>
  <si>
    <t>Projekta "Ķekavas sākumskolas"II kārtas būvniecība"īstenošana</t>
  </si>
  <si>
    <t>14.02.2014</t>
  </si>
  <si>
    <t>Projekta "Nākotnes ielas posma( no Dienvidu ielas līdz Mūzikas skolas stāvlaukumam) pārbūve un Nākotnes ielas ietves izbūve Ķekavā, Ķekavas pagastā, Ķekavas novadā"īstenošanai</t>
  </si>
  <si>
    <t>06.09.2018</t>
  </si>
  <si>
    <t>Projekta "PII "Avotiņš"piebūves būvniecības realizācija"īstenošanai</t>
  </si>
  <si>
    <t>30.06.2016</t>
  </si>
  <si>
    <t>Projekta"PII "Zvaigznīte"energoefektivitātes uzlabošana- pagraba siltināšana un drenāžas tīklu izbūve"īstenošanai</t>
  </si>
  <si>
    <t>Projekta "Rāmavas ielas rekonstrukcija (no Mazās Rāmavas ielas līdz Pļavniekkalna ielai), Rāmavā, Ķekavas pagastā, Ķekavas novadā, 1.kārta"īstenošanai</t>
  </si>
  <si>
    <t>16.10.2017</t>
  </si>
  <si>
    <t>Projekta"Rāmavas ielas rekonstrukcija(no mazās Rāmavas ielas līdz Pļavniekkalna ielai), Rāmavā,Ķekavas pagastā, Ķekavas novadā, II kārta"īstenošanai</t>
  </si>
  <si>
    <t>05.07.2016</t>
  </si>
  <si>
    <t>Projekta "Rīgas ielas (daļa) rekonstrukcija ar gājēju ietvi,veloceliņu,ielas apgaismojumu un lietus ūdens kanalizāciju Rīgas ielā, Baložos,Ķekavas novadā"īstenošanai</t>
  </si>
  <si>
    <t>Projekta"Skolas ielas pārbūve no Rīgas ielas līdz Dārzu ielai Baložos, Ķekavas novadā"īstenošanai</t>
  </si>
  <si>
    <t>14.01.2016</t>
  </si>
  <si>
    <t>Daugmales pirmsskolas izglītības iestādes būvniecība</t>
  </si>
  <si>
    <t>08.03.2013</t>
  </si>
  <si>
    <t>Ķekavas sākumskolas 3B korpusa būvniecība</t>
  </si>
  <si>
    <t>KOPĀ:</t>
  </si>
  <si>
    <t>Galvojumi</t>
  </si>
  <si>
    <t>SEB Banka</t>
  </si>
  <si>
    <t xml:space="preserve"> Studiju kredīts</t>
  </si>
  <si>
    <t>13.01.2014</t>
  </si>
  <si>
    <t>Studiju kredīts</t>
  </si>
  <si>
    <t>15.12.2016</t>
  </si>
  <si>
    <t>17.10.2014</t>
  </si>
  <si>
    <t>23.08.2011</t>
  </si>
  <si>
    <t>Kanalizācijas tīklu paplašināšana un rekonstrukcija</t>
  </si>
  <si>
    <t>13.06.2008</t>
  </si>
  <si>
    <t>''Udenssaimniecības pakalpojumu attīstība Ķekavā,III kārta</t>
  </si>
  <si>
    <t>09.06.2015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</si>
  <si>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</si>
  <si>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</si>
  <si>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</si>
  <si>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</si>
  <si>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Baložu vidusskolas mācību, virtuves un sporta laukuma aprīkojums</t>
  </si>
  <si>
    <t>Projekts</t>
  </si>
  <si>
    <t>PII Ieviņa energoefektivitātes paaugstināšana</t>
  </si>
  <si>
    <t>Pump-truck būvniecība</t>
  </si>
  <si>
    <t>Vlsts kase</t>
  </si>
  <si>
    <t>Baldones pārvaldes ēkas energoefektivitātes paaugstināšana</t>
  </si>
  <si>
    <t>Gājēju ceļa būvniecība V6- Ziemeļu iela(sporta nams-Ziemeļu iela)</t>
  </si>
  <si>
    <t>Saulgriežu ielas pārbūve 2.kārta</t>
  </si>
  <si>
    <t>Uzņmējdarbības teritorijas attīstība Baložos</t>
  </si>
  <si>
    <t>Pļavniekkalna skolas moduļu piebūve</t>
  </si>
  <si>
    <t>Stāvvietas un piebraucamo ceļu pārbūve Zaļā iela 5a Baložos</t>
  </si>
  <si>
    <t>Ķekavas novada domes</t>
  </si>
  <si>
    <t xml:space="preserve">Domes priekšsēdētājs:        (*PARAKSTS)             J.Žilko </t>
  </si>
  <si>
    <t xml:space="preserve">*ŠIS  DOKUMENTS  IR  ELEKTRONISKI  PARAKSTĪTS  AR  </t>
  </si>
  <si>
    <t>DROŠU ELEKTRONISKO  PARAKSTU  UN  SATUR  LAIKA  ZĪMOGU.</t>
  </si>
  <si>
    <t>2022.gada 15.jūnija</t>
  </si>
  <si>
    <t>saistošajiem noteikumiem nr. 14/2022</t>
  </si>
  <si>
    <t xml:space="preserve">5.pielikums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</si>
</sst>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34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8" applyNumberFormat="0" applyFill="0" applyAlignment="0" applyProtection="0"/>
    <xf numFmtId="0" fontId="13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3" borderId="9" applyNumberFormat="0" applyAlignment="0" applyProtection="0"/>
    <xf numFmtId="0" fontId="14" fillId="20" borderId="6" applyNumberFormat="0" applyAlignment="0" applyProtection="0"/>
    <xf numFmtId="0" fontId="15" fillId="0" borderId="0"/>
    <xf numFmtId="0" fontId="29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49" fontId="21" fillId="0" borderId="10" xfId="95" applyNumberFormat="1" applyFont="1" applyBorder="1" applyAlignment="1">
      <alignment horizontal="center" vertical="center"/>
    </xf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5" fillId="0" borderId="0" xfId="94" applyFont="1" applyAlignment="1" applyProtection="1">
      <alignment horizontal="right"/>
      <protection locked="0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7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  <protection locked="0"/>
    </xf>
    <xf numFmtId="49" fontId="27" fillId="0" borderId="10" xfId="94" applyNumberFormat="1" applyFont="1" applyBorder="1" applyAlignment="1" applyProtection="1">
      <alignment horizontal="left" vertical="center" wrapText="1"/>
      <protection locked="0"/>
    </xf>
    <xf numFmtId="0" fontId="20" fillId="0" borderId="0" xfId="94" applyFont="1" applyFill="1" applyBorder="1" applyProtection="1">
      <protection locked="0"/>
    </xf>
    <xf numFmtId="0" fontId="20" fillId="0" borderId="0" xfId="94" applyFont="1" applyFill="1" applyBorder="1" applyAlignment="1" applyProtection="1">
      <alignment horizontal="center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7" fillId="0" borderId="12" xfId="94" applyNumberFormat="1" applyFont="1" applyBorder="1" applyAlignment="1" applyProtection="1">
      <alignment vertical="center" wrapText="1"/>
      <protection locked="0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1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11" xfId="94" applyFont="1" applyFill="1" applyBorder="1" applyAlignment="1" applyProtection="1">
      <alignment horizontal="right" vertical="center" wrapText="1"/>
    </xf>
    <xf numFmtId="49" fontId="0" fillId="0" borderId="13" xfId="95" applyNumberFormat="1" applyFont="1" applyBorder="1" applyAlignment="1">
      <alignment vertical="center" wrapText="1"/>
    </xf>
    <xf numFmtId="49" fontId="0" fillId="0" borderId="14" xfId="95" applyNumberFormat="1" applyFont="1" applyBorder="1" applyAlignment="1">
      <alignment vertical="center" wrapText="1"/>
    </xf>
    <xf numFmtId="3" fontId="27" fillId="0" borderId="15" xfId="94" applyNumberFormat="1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6" xfId="94" applyFont="1" applyBorder="1" applyAlignment="1" applyProtection="1">
      <alignment vertical="center"/>
      <protection locked="0"/>
    </xf>
    <xf numFmtId="0" fontId="26" fillId="0" borderId="11" xfId="94" applyFont="1" applyBorder="1" applyAlignment="1" applyProtection="1">
      <alignment vertical="center"/>
      <protection locked="0"/>
    </xf>
    <xf numFmtId="0" fontId="26" fillId="0" borderId="17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8" xfId="94" applyFont="1" applyBorder="1" applyAlignment="1" applyProtection="1">
      <alignment vertical="center"/>
    </xf>
    <xf numFmtId="3" fontId="27" fillId="24" borderId="19" xfId="94" applyNumberFormat="1" applyFont="1" applyFill="1" applyBorder="1" applyAlignment="1" applyProtection="1">
      <alignment horizontal="right" vertical="center"/>
      <protection locked="0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0" fontId="21" fillId="0" borderId="10" xfId="94" applyFont="1" applyBorder="1" applyAlignment="1" applyProtection="1">
      <alignment horizontal="right"/>
      <protection locked="0"/>
    </xf>
    <xf numFmtId="0" fontId="22" fillId="0" borderId="10" xfId="94" applyFont="1" applyBorder="1" applyAlignment="1" applyProtection="1">
      <alignment horizontal="center"/>
      <protection locked="0"/>
    </xf>
    <xf numFmtId="0" fontId="21" fillId="0" borderId="10" xfId="94" applyFont="1" applyBorder="1" applyAlignment="1" applyProtection="1">
      <alignment horizontal="center"/>
      <protection locked="0"/>
    </xf>
    <xf numFmtId="49" fontId="23" fillId="0" borderId="10" xfId="95" applyNumberFormat="1" applyFont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3" fillId="0" borderId="0" xfId="0" applyFont="1" applyAlignment="1"/>
    <xf numFmtId="0" fontId="20" fillId="0" borderId="0" xfId="94" applyFont="1" applyAlignment="1" applyProtection="1"/>
    <xf numFmtId="0" fontId="20" fillId="0" borderId="10" xfId="0" applyFont="1" applyBorder="1" applyAlignment="1">
      <alignment horizontal="left" vertical="center"/>
    </xf>
    <xf numFmtId="0" fontId="20" fillId="0" borderId="10" xfId="94" applyFont="1" applyBorder="1" applyAlignment="1" applyProtection="1">
      <alignment horizontal="left"/>
      <protection locked="0"/>
    </xf>
    <xf numFmtId="49" fontId="20" fillId="0" borderId="10" xfId="95" applyNumberFormat="1" applyFont="1" applyBorder="1" applyAlignment="1">
      <alignment horizontal="left"/>
    </xf>
    <xf numFmtId="0" fontId="24" fillId="0" borderId="10" xfId="0" applyFont="1" applyBorder="1" applyAlignment="1">
      <alignment horizontal="left" vertical="center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3" xfId="94" applyNumberFormat="1" applyFont="1" applyBorder="1" applyAlignment="1" applyProtection="1">
      <alignment horizontal="left" vertical="center" wrapText="1"/>
    </xf>
    <xf numFmtId="49" fontId="26" fillId="0" borderId="14" xfId="94" applyNumberFormat="1" applyFont="1" applyBorder="1" applyAlignment="1" applyProtection="1">
      <alignment horizontal="left" vertical="center" wrapText="1"/>
    </xf>
    <xf numFmtId="49" fontId="31" fillId="0" borderId="10" xfId="95" applyNumberFormat="1" applyFont="1" applyBorder="1" applyAlignment="1">
      <alignment horizontal="left"/>
    </xf>
    <xf numFmtId="49" fontId="21" fillId="0" borderId="10" xfId="95" applyNumberFormat="1" applyFont="1" applyBorder="1" applyAlignment="1">
      <alignment horizontal="left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0" fontId="22" fillId="0" borderId="12" xfId="94" applyFont="1" applyBorder="1" applyAlignment="1" applyProtection="1">
      <alignment horizontal="right"/>
      <protection locked="0"/>
    </xf>
    <xf numFmtId="0" fontId="22" fillId="0" borderId="13" xfId="94" applyFont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1" fillId="0" borderId="12" xfId="94" applyFont="1" applyBorder="1" applyAlignment="1" applyProtection="1">
      <alignment horizontal="right"/>
      <protection locked="0"/>
    </xf>
    <xf numFmtId="0" fontId="21" fillId="0" borderId="13" xfId="94" applyFont="1" applyBorder="1" applyAlignment="1" applyProtection="1">
      <alignment horizontal="right"/>
      <protection locked="0"/>
    </xf>
    <xf numFmtId="49" fontId="23" fillId="0" borderId="12" xfId="95" applyNumberFormat="1" applyFont="1" applyBorder="1" applyAlignment="1">
      <alignment horizontal="right"/>
    </xf>
    <xf numFmtId="49" fontId="23" fillId="0" borderId="13" xfId="95" applyNumberFormat="1" applyFont="1" applyBorder="1" applyAlignment="1">
      <alignment horizontal="right"/>
    </xf>
    <xf numFmtId="49" fontId="26" fillId="0" borderId="12" xfId="94" applyNumberFormat="1" applyFont="1" applyBorder="1" applyAlignment="1" applyProtection="1">
      <alignment horizontal="left" vertical="center" wrapText="1"/>
      <protection locked="0"/>
    </xf>
    <xf numFmtId="49" fontId="26" fillId="0" borderId="13" xfId="94" applyNumberFormat="1" applyFont="1" applyBorder="1" applyAlignment="1" applyProtection="1">
      <alignment horizontal="left" vertical="center" wrapText="1"/>
      <protection locked="0"/>
    </xf>
    <xf numFmtId="49" fontId="26" fillId="0" borderId="14" xfId="94" applyNumberFormat="1" applyFont="1" applyBorder="1" applyAlignment="1" applyProtection="1">
      <alignment horizontal="left" vertical="center" wrapText="1"/>
      <protection locked="0"/>
    </xf>
  </cellXfs>
  <cellStyles count="104">
    <cellStyle name="20% - Accent1 2 2" xfId="1" xr:uid="{00000000-0005-0000-0000-000000000000}"/>
    <cellStyle name="20% - Accent1 2 2 2" xfId="2" xr:uid="{00000000-0005-0000-0000-000001000000}"/>
    <cellStyle name="20% - Accent1 2 2 3" xfId="3" xr:uid="{00000000-0005-0000-0000-000002000000}"/>
    <cellStyle name="20% - Accent2 2 2" xfId="4" xr:uid="{00000000-0005-0000-0000-000003000000}"/>
    <cellStyle name="20% - Accent2 2 2 2" xfId="5" xr:uid="{00000000-0005-0000-0000-000004000000}"/>
    <cellStyle name="20% - Accent2 2 2 3" xfId="6" xr:uid="{00000000-0005-0000-0000-000005000000}"/>
    <cellStyle name="20% - Accent3 2 2" xfId="7" xr:uid="{00000000-0005-0000-0000-000006000000}"/>
    <cellStyle name="20% - Accent3 2 2 2" xfId="8" xr:uid="{00000000-0005-0000-0000-000007000000}"/>
    <cellStyle name="20% - Accent3 2 2 3" xfId="9" xr:uid="{00000000-0005-0000-0000-000008000000}"/>
    <cellStyle name="20% - Accent4 2 2" xfId="10" xr:uid="{00000000-0005-0000-0000-000009000000}"/>
    <cellStyle name="20% - Accent4 2 2 2" xfId="11" xr:uid="{00000000-0005-0000-0000-00000A000000}"/>
    <cellStyle name="20% - Accent4 2 2 3" xfId="12" xr:uid="{00000000-0005-0000-0000-00000B000000}"/>
    <cellStyle name="20% - Accent5 2 2" xfId="13" xr:uid="{00000000-0005-0000-0000-00000C000000}"/>
    <cellStyle name="20% - Accent5 2 2 2" xfId="14" xr:uid="{00000000-0005-0000-0000-00000D000000}"/>
    <cellStyle name="20% - Accent5 2 2 3" xfId="15" xr:uid="{00000000-0005-0000-0000-00000E000000}"/>
    <cellStyle name="20% - Accent6 2 2" xfId="16" xr:uid="{00000000-0005-0000-0000-00000F000000}"/>
    <cellStyle name="20% - Accent6 2 2 2" xfId="17" xr:uid="{00000000-0005-0000-0000-000010000000}"/>
    <cellStyle name="20% - Accent6 2 2 3" xfId="18" xr:uid="{00000000-0005-0000-0000-000011000000}"/>
    <cellStyle name="40% - Accent1 2 2" xfId="19" xr:uid="{00000000-0005-0000-0000-000012000000}"/>
    <cellStyle name="40% - Accent1 2 2 2" xfId="20" xr:uid="{00000000-0005-0000-0000-000013000000}"/>
    <cellStyle name="40% - Accent1 2 2 3" xfId="21" xr:uid="{00000000-0005-0000-0000-000014000000}"/>
    <cellStyle name="40% - Accent2 2 2" xfId="22" xr:uid="{00000000-0005-0000-0000-000015000000}"/>
    <cellStyle name="40% - Accent2 2 2 2" xfId="23" xr:uid="{00000000-0005-0000-0000-000016000000}"/>
    <cellStyle name="40% - Accent2 2 2 3" xfId="24" xr:uid="{00000000-0005-0000-0000-000017000000}"/>
    <cellStyle name="40% - Accent3 2 2" xfId="25" xr:uid="{00000000-0005-0000-0000-000018000000}"/>
    <cellStyle name="40% - Accent3 2 2 2" xfId="26" xr:uid="{00000000-0005-0000-0000-000019000000}"/>
    <cellStyle name="40% - Accent3 2 2 3" xfId="27" xr:uid="{00000000-0005-0000-0000-00001A000000}"/>
    <cellStyle name="40% - Accent4 2 2" xfId="28" xr:uid="{00000000-0005-0000-0000-00001B000000}"/>
    <cellStyle name="40% - Accent4 2 2 2" xfId="29" xr:uid="{00000000-0005-0000-0000-00001C000000}"/>
    <cellStyle name="40% - Accent4 2 2 3" xfId="30" xr:uid="{00000000-0005-0000-0000-00001D000000}"/>
    <cellStyle name="40% - Accent5 2 2" xfId="31" xr:uid="{00000000-0005-0000-0000-00001E000000}"/>
    <cellStyle name="40% - Accent5 2 2 2" xfId="32" xr:uid="{00000000-0005-0000-0000-00001F000000}"/>
    <cellStyle name="40% - Accent5 2 2 3" xfId="33" xr:uid="{00000000-0005-0000-0000-000020000000}"/>
    <cellStyle name="40% - Accent6 2 2" xfId="34" xr:uid="{00000000-0005-0000-0000-000021000000}"/>
    <cellStyle name="40% - Accent6 2 2 2" xfId="35" xr:uid="{00000000-0005-0000-0000-000022000000}"/>
    <cellStyle name="40% - Accent6 2 2 3" xfId="36" xr:uid="{00000000-0005-0000-0000-000023000000}"/>
    <cellStyle name="60% - Accent1 2 2" xfId="37" xr:uid="{00000000-0005-0000-0000-000024000000}"/>
    <cellStyle name="60% - Accent2 2 2" xfId="38" xr:uid="{00000000-0005-0000-0000-000025000000}"/>
    <cellStyle name="60% - Accent3 2 2" xfId="39" xr:uid="{00000000-0005-0000-0000-000026000000}"/>
    <cellStyle name="60% - Accent4 2 2" xfId="40" xr:uid="{00000000-0005-0000-0000-000027000000}"/>
    <cellStyle name="60% - Accent5 2 2" xfId="41" xr:uid="{00000000-0005-0000-0000-000028000000}"/>
    <cellStyle name="60% - Accent6 2 2" xfId="42" xr:uid="{00000000-0005-0000-0000-000029000000}"/>
    <cellStyle name="Accent1 2 2" xfId="43" xr:uid="{00000000-0005-0000-0000-00002A000000}"/>
    <cellStyle name="Accent2 2 2" xfId="44" xr:uid="{00000000-0005-0000-0000-00002B000000}"/>
    <cellStyle name="Accent3 2 2" xfId="45" xr:uid="{00000000-0005-0000-0000-00002C000000}"/>
    <cellStyle name="Accent4 2 2" xfId="46" xr:uid="{00000000-0005-0000-0000-00002D000000}"/>
    <cellStyle name="Accent5 2 2" xfId="47" xr:uid="{00000000-0005-0000-0000-00002E000000}"/>
    <cellStyle name="Accent6 2 2" xfId="48" xr:uid="{00000000-0005-0000-0000-00002F000000}"/>
    <cellStyle name="Bad 2 2" xfId="49" xr:uid="{00000000-0005-0000-0000-000030000000}"/>
    <cellStyle name="Calculation 2 2" xfId="50" xr:uid="{00000000-0005-0000-0000-000031000000}"/>
    <cellStyle name="Check Cell 2 2" xfId="51" xr:uid="{00000000-0005-0000-0000-000032000000}"/>
    <cellStyle name="Currency 2" xfId="52" xr:uid="{00000000-0005-0000-0000-000033000000}"/>
    <cellStyle name="Currency 2 2" xfId="53" xr:uid="{00000000-0005-0000-0000-000034000000}"/>
    <cellStyle name="Explanatory Text 2 2" xfId="54" xr:uid="{00000000-0005-0000-0000-000035000000}"/>
    <cellStyle name="Good 2 2" xfId="55" xr:uid="{00000000-0005-0000-0000-000036000000}"/>
    <cellStyle name="Heading 1 2 2" xfId="56" xr:uid="{00000000-0005-0000-0000-000037000000}"/>
    <cellStyle name="Heading 2 2 2" xfId="57" xr:uid="{00000000-0005-0000-0000-000038000000}"/>
    <cellStyle name="Heading 3 2 2" xfId="58" xr:uid="{00000000-0005-0000-0000-000039000000}"/>
    <cellStyle name="Heading 4 2 2" xfId="59" xr:uid="{00000000-0005-0000-0000-00003A000000}"/>
    <cellStyle name="Input 2 2" xfId="60" xr:uid="{00000000-0005-0000-0000-00003B000000}"/>
    <cellStyle name="Linked Cell 2 2" xfId="61" xr:uid="{00000000-0005-0000-0000-00003C000000}"/>
    <cellStyle name="Neutral 2 2" xfId="62" xr:uid="{00000000-0005-0000-0000-00003D000000}"/>
    <cellStyle name="Normal" xfId="0" builtinId="0"/>
    <cellStyle name="Normal 10" xfId="63" xr:uid="{00000000-0005-0000-0000-00003E000000}"/>
    <cellStyle name="Normal 10 2" xfId="64" xr:uid="{00000000-0005-0000-0000-00003F000000}"/>
    <cellStyle name="Normal 11" xfId="65" xr:uid="{00000000-0005-0000-0000-000040000000}"/>
    <cellStyle name="Normal 11 2" xfId="66" xr:uid="{00000000-0005-0000-0000-000041000000}"/>
    <cellStyle name="Normal 12" xfId="67" xr:uid="{00000000-0005-0000-0000-000042000000}"/>
    <cellStyle name="Normal 12 2" xfId="68" xr:uid="{00000000-0005-0000-0000-000043000000}"/>
    <cellStyle name="Normal 13" xfId="69" xr:uid="{00000000-0005-0000-0000-000044000000}"/>
    <cellStyle name="Normal 13 2" xfId="70" xr:uid="{00000000-0005-0000-0000-000045000000}"/>
    <cellStyle name="Normal 14" xfId="71" xr:uid="{00000000-0005-0000-0000-000046000000}"/>
    <cellStyle name="Normal 14 2" xfId="72" xr:uid="{00000000-0005-0000-0000-000047000000}"/>
    <cellStyle name="Normal 15" xfId="73" xr:uid="{00000000-0005-0000-0000-000048000000}"/>
    <cellStyle name="Normal 15 2" xfId="74" xr:uid="{00000000-0005-0000-0000-000049000000}"/>
    <cellStyle name="Normal 16" xfId="75" xr:uid="{00000000-0005-0000-0000-00004A000000}"/>
    <cellStyle name="Normal 16 2" xfId="76" xr:uid="{00000000-0005-0000-0000-00004B000000}"/>
    <cellStyle name="Normal 18" xfId="77" xr:uid="{00000000-0005-0000-0000-00004C000000}"/>
    <cellStyle name="Normal 2" xfId="78" xr:uid="{00000000-0005-0000-0000-00004D000000}"/>
    <cellStyle name="Normal 2 2" xfId="79" xr:uid="{00000000-0005-0000-0000-00004E000000}"/>
    <cellStyle name="Normal 20" xfId="80" xr:uid="{00000000-0005-0000-0000-00004F000000}"/>
    <cellStyle name="Normal 20 2" xfId="81" xr:uid="{00000000-0005-0000-0000-000050000000}"/>
    <cellStyle name="Normal 21" xfId="82" xr:uid="{00000000-0005-0000-0000-000051000000}"/>
    <cellStyle name="Normal 21 2" xfId="83" xr:uid="{00000000-0005-0000-0000-000052000000}"/>
    <cellStyle name="Normal 3 2" xfId="84" xr:uid="{00000000-0005-0000-0000-000053000000}"/>
    <cellStyle name="Normal 4" xfId="85" xr:uid="{00000000-0005-0000-0000-000054000000}"/>
    <cellStyle name="Normal 4 2" xfId="86" xr:uid="{00000000-0005-0000-0000-000055000000}"/>
    <cellStyle name="Normal 4_7-4" xfId="87" xr:uid="{00000000-0005-0000-0000-000056000000}"/>
    <cellStyle name="Normal 5" xfId="88" xr:uid="{00000000-0005-0000-0000-000057000000}"/>
    <cellStyle name="Normal 5 2" xfId="89" xr:uid="{00000000-0005-0000-0000-000058000000}"/>
    <cellStyle name="Normal 8" xfId="90" xr:uid="{00000000-0005-0000-0000-000059000000}"/>
    <cellStyle name="Normal 8 2" xfId="91" xr:uid="{00000000-0005-0000-0000-00005A000000}"/>
    <cellStyle name="Normal 9" xfId="92" xr:uid="{00000000-0005-0000-0000-00005B000000}"/>
    <cellStyle name="Normal 9 2" xfId="93" xr:uid="{00000000-0005-0000-0000-00005C000000}"/>
    <cellStyle name="Normal_Pamatformas" xfId="94" xr:uid="{00000000-0005-0000-0000-00005E000000}"/>
    <cellStyle name="Normal_Veidlapa_2008_oktobris_(5.piel)_(2)" xfId="95" xr:uid="{00000000-0005-0000-0000-00005F000000}"/>
    <cellStyle name="Note 2 2" xfId="96" xr:uid="{00000000-0005-0000-0000-000060000000}"/>
    <cellStyle name="Output 2 2" xfId="97" xr:uid="{00000000-0005-0000-0000-000061000000}"/>
    <cellStyle name="Parastais_FMLikp01_p05_221205_pap_afp_makp" xfId="98" xr:uid="{00000000-0005-0000-0000-000062000000}"/>
    <cellStyle name="Style 1" xfId="99" xr:uid="{00000000-0005-0000-0000-000064000000}"/>
    <cellStyle name="Title 2 2" xfId="100" xr:uid="{00000000-0005-0000-0000-000065000000}"/>
    <cellStyle name="Total 2 2" xfId="101" xr:uid="{00000000-0005-0000-0000-000066000000}"/>
    <cellStyle name="V?st." xfId="102" xr:uid="{00000000-0005-0000-0000-000067000000}"/>
    <cellStyle name="Warning Text 2 2" xfId="103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88"/>
  <sheetViews>
    <sheetView showGridLines="0" tabSelected="1" zoomScale="80" zoomScaleNormal="80" zoomScaleSheetLayoutView="100" workbookViewId="0">
      <selection activeCell="B2" sqref="B2"/>
    </sheetView>
  </sheetViews>
  <sheetFormatPr defaultRowHeight="15.45"/>
  <cols>
    <col min="1" max="1" width="21.84375" style="2" customWidth="1"/>
    <col min="2" max="2" width="32.84375" style="2" customWidth="1"/>
    <col min="3" max="3" width="15.15234375" style="2" customWidth="1"/>
    <col min="4" max="12" width="13.3046875" style="3" customWidth="1"/>
    <col min="13" max="16" width="0" style="3" hidden="1" customWidth="1"/>
    <col min="17" max="17" width="0" style="4" hidden="1" customWidth="1"/>
    <col min="18" max="19" width="0" style="3" hidden="1" customWidth="1"/>
    <col min="20" max="20" width="0" style="4" hidden="1" customWidth="1"/>
    <col min="21" max="33" width="0" style="1" hidden="1" customWidth="1"/>
    <col min="34" max="244" width="9.15234375" style="1" customWidth="1"/>
  </cols>
  <sheetData>
    <row r="1" spans="1:108" ht="15.25" customHeight="1">
      <c r="A1" s="86" t="s">
        <v>134</v>
      </c>
      <c r="B1" s="78"/>
      <c r="C1" s="78"/>
      <c r="D1" s="78"/>
      <c r="E1" s="74"/>
      <c r="F1" s="74"/>
      <c r="G1" s="74"/>
      <c r="H1" s="74"/>
      <c r="I1" s="74"/>
      <c r="J1" s="74"/>
      <c r="K1" s="74"/>
      <c r="L1" s="74"/>
    </row>
    <row r="2" spans="1:108" ht="17.600000000000001">
      <c r="A2" s="83" t="s">
        <v>128</v>
      </c>
      <c r="B2" s="78"/>
      <c r="C2" s="78"/>
      <c r="D2" s="78"/>
      <c r="E2" s="75"/>
      <c r="F2" s="75"/>
      <c r="G2" s="75"/>
      <c r="H2" s="75"/>
      <c r="I2" s="95"/>
      <c r="J2" s="96"/>
      <c r="K2" s="97"/>
      <c r="L2" s="98"/>
    </row>
    <row r="3" spans="1:108">
      <c r="A3" s="84" t="s">
        <v>132</v>
      </c>
      <c r="B3" s="76"/>
      <c r="C3" s="76"/>
      <c r="D3" s="76"/>
      <c r="E3" s="76"/>
      <c r="F3" s="76"/>
      <c r="G3" s="76"/>
      <c r="H3" s="76"/>
      <c r="I3" s="99"/>
      <c r="J3" s="100"/>
      <c r="K3" s="97"/>
      <c r="L3" s="98"/>
    </row>
    <row r="4" spans="1:108" s="7" customFormat="1">
      <c r="A4" s="85" t="s">
        <v>133</v>
      </c>
      <c r="B4" s="77"/>
      <c r="C4" s="77"/>
      <c r="D4" s="77"/>
      <c r="E4" s="77"/>
      <c r="F4" s="77"/>
      <c r="G4" s="77"/>
      <c r="H4" s="77"/>
      <c r="I4" s="101"/>
      <c r="J4" s="102"/>
      <c r="K4" s="97"/>
      <c r="L4" s="98"/>
      <c r="M4" s="6"/>
    </row>
    <row r="5" spans="1:108" s="8" customForma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5"/>
      <c r="N5" s="9"/>
      <c r="O5" s="9"/>
      <c r="P5" s="9"/>
      <c r="Q5" s="9"/>
      <c r="R5" s="9"/>
      <c r="S5" s="9"/>
      <c r="T5" s="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</row>
    <row r="6" spans="1:108" s="8" customFormat="1" ht="16.3">
      <c r="A6" s="90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5" t="s">
        <v>2</v>
      </c>
      <c r="N6" s="11"/>
      <c r="O6" s="11"/>
      <c r="P6" s="11"/>
      <c r="Q6" s="11"/>
      <c r="R6" s="11"/>
      <c r="S6" s="11"/>
      <c r="T6" s="11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</row>
    <row r="7" spans="1:108" s="10" customForma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5"/>
      <c r="P7" s="12"/>
    </row>
    <row r="8" spans="1:108">
      <c r="L8" s="13" t="s">
        <v>3</v>
      </c>
    </row>
    <row r="9" spans="1:108" ht="15.75" customHeight="1">
      <c r="A9" s="92" t="s">
        <v>4</v>
      </c>
      <c r="B9" s="93" t="s">
        <v>5</v>
      </c>
      <c r="C9" s="92" t="s">
        <v>6</v>
      </c>
      <c r="D9" s="94" t="s">
        <v>7</v>
      </c>
      <c r="E9" s="94"/>
      <c r="F9" s="94"/>
      <c r="G9" s="94"/>
      <c r="H9" s="94"/>
      <c r="I9" s="94"/>
      <c r="J9" s="94"/>
      <c r="K9" s="94"/>
      <c r="L9" s="94"/>
    </row>
    <row r="10" spans="1:108" s="18" customFormat="1" ht="45.75" customHeight="1">
      <c r="A10" s="92"/>
      <c r="B10" s="93"/>
      <c r="C10" s="92"/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5" t="s">
        <v>16</v>
      </c>
      <c r="M10" s="16"/>
      <c r="N10" s="16"/>
      <c r="O10" s="16"/>
      <c r="P10" s="16"/>
      <c r="Q10" s="17"/>
      <c r="R10" s="16"/>
      <c r="S10" s="16"/>
      <c r="T10" s="17"/>
    </row>
    <row r="11" spans="1:108" s="23" customFormat="1" ht="12.9">
      <c r="A11" s="19" t="s">
        <v>17</v>
      </c>
      <c r="B11" s="19" t="s">
        <v>18</v>
      </c>
      <c r="C11" s="19" t="s">
        <v>19</v>
      </c>
      <c r="D11" s="20">
        <v>1</v>
      </c>
      <c r="E11" s="20">
        <v>2</v>
      </c>
      <c r="F11" s="20">
        <v>3</v>
      </c>
      <c r="G11" s="20">
        <v>4</v>
      </c>
      <c r="H11" s="20">
        <v>5</v>
      </c>
      <c r="I11" s="20">
        <v>6</v>
      </c>
      <c r="J11" s="20">
        <v>7</v>
      </c>
      <c r="K11" s="21">
        <v>8</v>
      </c>
      <c r="L11" s="21">
        <v>9</v>
      </c>
      <c r="M11" s="22"/>
      <c r="N11" s="22"/>
      <c r="O11" s="22"/>
      <c r="P11" s="22"/>
      <c r="Q11" s="22"/>
      <c r="R11" s="22"/>
      <c r="S11" s="22"/>
      <c r="T11" s="22"/>
    </row>
    <row r="12" spans="1:108" s="23" customFormat="1" ht="12.9">
      <c r="A12" s="24"/>
      <c r="B12" s="24"/>
      <c r="C12" s="24"/>
      <c r="M12" s="22"/>
      <c r="N12" s="22"/>
      <c r="O12" s="22"/>
      <c r="P12" s="22"/>
      <c r="Q12" s="22"/>
      <c r="R12" s="22"/>
      <c r="S12" s="22"/>
      <c r="T12" s="22"/>
    </row>
    <row r="13" spans="1:108" s="23" customFormat="1" ht="15.75" customHeight="1">
      <c r="A13" s="25" t="s">
        <v>20</v>
      </c>
      <c r="B13" s="26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108" s="23" customFormat="1" ht="51.45">
      <c r="A14" s="28" t="s">
        <v>21</v>
      </c>
      <c r="B14" s="28" t="s">
        <v>22</v>
      </c>
      <c r="C14" s="27" t="s">
        <v>23</v>
      </c>
      <c r="D14" s="29">
        <v>10617</v>
      </c>
      <c r="E14" s="29">
        <v>10591</v>
      </c>
      <c r="F14" s="29">
        <v>10564</v>
      </c>
      <c r="G14" s="29">
        <v>10538</v>
      </c>
      <c r="H14" s="29">
        <v>10511</v>
      </c>
      <c r="I14" s="29">
        <v>10485</v>
      </c>
      <c r="J14" s="29">
        <v>10459</v>
      </c>
      <c r="K14" s="29">
        <v>0</v>
      </c>
      <c r="L14" s="30">
        <v>73765</v>
      </c>
      <c r="M14" s="22"/>
      <c r="N14" s="22"/>
      <c r="O14" s="22"/>
      <c r="P14" s="22"/>
      <c r="Q14" s="22"/>
      <c r="R14" s="22"/>
      <c r="S14" s="22"/>
      <c r="T14" s="22"/>
    </row>
    <row r="15" spans="1:108" s="23" customFormat="1" ht="51.45">
      <c r="A15" s="28" t="s">
        <v>21</v>
      </c>
      <c r="B15" s="28" t="s">
        <v>24</v>
      </c>
      <c r="C15" s="27" t="s">
        <v>25</v>
      </c>
      <c r="D15" s="29">
        <v>81401</v>
      </c>
      <c r="E15" s="29">
        <v>81071</v>
      </c>
      <c r="F15" s="29">
        <v>80309</v>
      </c>
      <c r="G15" s="29">
        <v>79476</v>
      </c>
      <c r="H15" s="29">
        <v>78679</v>
      </c>
      <c r="I15" s="29">
        <v>77880</v>
      </c>
      <c r="J15" s="29">
        <v>77107</v>
      </c>
      <c r="K15" s="29">
        <v>829101</v>
      </c>
      <c r="L15" s="30">
        <v>1385024</v>
      </c>
      <c r="M15" s="22"/>
      <c r="N15" s="22"/>
      <c r="O15" s="22"/>
      <c r="P15" s="22"/>
      <c r="Q15" s="22"/>
      <c r="R15" s="22"/>
      <c r="S15" s="22"/>
      <c r="T15" s="22"/>
    </row>
    <row r="16" spans="1:108" s="23" customFormat="1" ht="51.45">
      <c r="A16" s="28" t="s">
        <v>21</v>
      </c>
      <c r="B16" s="28" t="s">
        <v>26</v>
      </c>
      <c r="C16" s="27" t="s">
        <v>27</v>
      </c>
      <c r="D16" s="29">
        <v>25887</v>
      </c>
      <c r="E16" s="29">
        <v>25871</v>
      </c>
      <c r="F16" s="29">
        <v>25811</v>
      </c>
      <c r="G16" s="29">
        <v>25745</v>
      </c>
      <c r="H16" s="29">
        <v>25682</v>
      </c>
      <c r="I16" s="29">
        <v>25619</v>
      </c>
      <c r="J16" s="29">
        <v>25557</v>
      </c>
      <c r="K16" s="29">
        <v>301945</v>
      </c>
      <c r="L16" s="30">
        <v>482117</v>
      </c>
      <c r="M16" s="22"/>
      <c r="N16" s="22"/>
      <c r="O16" s="22"/>
      <c r="P16" s="22"/>
      <c r="Q16" s="22"/>
      <c r="R16" s="22"/>
      <c r="S16" s="22"/>
      <c r="T16" s="22"/>
    </row>
    <row r="17" spans="1:20" s="23" customFormat="1" ht="51.45">
      <c r="A17" s="28" t="s">
        <v>21</v>
      </c>
      <c r="B17" s="28" t="s">
        <v>28</v>
      </c>
      <c r="C17" s="27" t="s">
        <v>29</v>
      </c>
      <c r="D17" s="29">
        <v>41151</v>
      </c>
      <c r="E17" s="29">
        <v>41048</v>
      </c>
      <c r="F17" s="29">
        <v>40947</v>
      </c>
      <c r="G17" s="29">
        <v>40843</v>
      </c>
      <c r="H17" s="29">
        <v>40740</v>
      </c>
      <c r="I17" s="29">
        <v>30491</v>
      </c>
      <c r="J17" s="29">
        <v>0</v>
      </c>
      <c r="K17" s="29">
        <v>0</v>
      </c>
      <c r="L17" s="30">
        <v>235220</v>
      </c>
      <c r="M17" s="22"/>
      <c r="N17" s="22"/>
      <c r="O17" s="22"/>
      <c r="P17" s="22"/>
      <c r="Q17" s="22"/>
      <c r="R17" s="22"/>
      <c r="S17" s="22"/>
      <c r="T17" s="22"/>
    </row>
    <row r="18" spans="1:20" s="23" customFormat="1" ht="38.6">
      <c r="A18" s="28" t="s">
        <v>21</v>
      </c>
      <c r="B18" s="28" t="s">
        <v>30</v>
      </c>
      <c r="C18" s="27" t="s">
        <v>31</v>
      </c>
      <c r="D18" s="29">
        <v>22837</v>
      </c>
      <c r="E18" s="29">
        <v>22818</v>
      </c>
      <c r="F18" s="29">
        <v>22764</v>
      </c>
      <c r="G18" s="29">
        <v>22706</v>
      </c>
      <c r="H18" s="29">
        <v>22650</v>
      </c>
      <c r="I18" s="29">
        <v>22594</v>
      </c>
      <c r="J18" s="29">
        <v>22539</v>
      </c>
      <c r="K18" s="29">
        <v>150807</v>
      </c>
      <c r="L18" s="30">
        <v>309715</v>
      </c>
      <c r="M18" s="22"/>
      <c r="N18" s="22"/>
      <c r="O18" s="22"/>
      <c r="P18" s="22"/>
      <c r="Q18" s="22"/>
      <c r="R18" s="22"/>
      <c r="S18" s="22"/>
      <c r="T18" s="22"/>
    </row>
    <row r="19" spans="1:20" s="23" customFormat="1" ht="38.6">
      <c r="A19" s="28" t="s">
        <v>21</v>
      </c>
      <c r="B19" s="28" t="s">
        <v>32</v>
      </c>
      <c r="C19" s="27" t="s">
        <v>33</v>
      </c>
      <c r="D19" s="29">
        <v>10200</v>
      </c>
      <c r="E19" s="29">
        <v>10351</v>
      </c>
      <c r="F19" s="29">
        <v>10316</v>
      </c>
      <c r="G19" s="29">
        <v>10300</v>
      </c>
      <c r="H19" s="29">
        <v>10274</v>
      </c>
      <c r="I19" s="29">
        <v>10249</v>
      </c>
      <c r="J19" s="29">
        <v>10223</v>
      </c>
      <c r="K19" s="29">
        <v>19435</v>
      </c>
      <c r="L19" s="30">
        <v>91348</v>
      </c>
      <c r="M19" s="22"/>
      <c r="N19" s="22"/>
      <c r="O19" s="22"/>
      <c r="P19" s="22"/>
      <c r="Q19" s="22"/>
      <c r="R19" s="22"/>
      <c r="S19" s="22"/>
      <c r="T19" s="22"/>
    </row>
    <row r="20" spans="1:20" s="23" customFormat="1" ht="38.6">
      <c r="A20" s="28" t="s">
        <v>21</v>
      </c>
      <c r="B20" s="28" t="s">
        <v>34</v>
      </c>
      <c r="C20" s="27" t="s">
        <v>35</v>
      </c>
      <c r="D20" s="29">
        <v>36857</v>
      </c>
      <c r="E20" s="29">
        <v>40089</v>
      </c>
      <c r="F20" s="29">
        <v>39994</v>
      </c>
      <c r="G20" s="29">
        <v>39893</v>
      </c>
      <c r="H20" s="29">
        <v>39794</v>
      </c>
      <c r="I20" s="29">
        <v>39696</v>
      </c>
      <c r="J20" s="29">
        <v>39599</v>
      </c>
      <c r="K20" s="29">
        <v>268504</v>
      </c>
      <c r="L20" s="30">
        <v>544426</v>
      </c>
      <c r="M20" s="22"/>
      <c r="N20" s="22"/>
      <c r="O20" s="22"/>
      <c r="P20" s="22"/>
      <c r="Q20" s="22"/>
      <c r="R20" s="22"/>
      <c r="S20" s="22"/>
      <c r="T20" s="22"/>
    </row>
    <row r="21" spans="1:20" s="23" customFormat="1" ht="38.6">
      <c r="A21" s="28" t="s">
        <v>21</v>
      </c>
      <c r="B21" s="28" t="s">
        <v>36</v>
      </c>
      <c r="C21" s="27" t="s">
        <v>37</v>
      </c>
      <c r="D21" s="29">
        <v>50065</v>
      </c>
      <c r="E21" s="29">
        <v>54329</v>
      </c>
      <c r="F21" s="29">
        <v>54199</v>
      </c>
      <c r="G21" s="29">
        <v>54062</v>
      </c>
      <c r="H21" s="29">
        <v>53929</v>
      </c>
      <c r="I21" s="29">
        <v>53795</v>
      </c>
      <c r="J21" s="29">
        <v>53664</v>
      </c>
      <c r="K21" s="29">
        <v>358729</v>
      </c>
      <c r="L21" s="30">
        <v>732772</v>
      </c>
      <c r="M21" s="22"/>
      <c r="N21" s="22"/>
      <c r="O21" s="22"/>
      <c r="P21" s="22"/>
      <c r="Q21" s="22"/>
      <c r="R21" s="22"/>
      <c r="S21" s="22"/>
      <c r="T21" s="22"/>
    </row>
    <row r="22" spans="1:20" s="23" customFormat="1" ht="38.6">
      <c r="A22" s="28" t="s">
        <v>21</v>
      </c>
      <c r="B22" s="28" t="s">
        <v>38</v>
      </c>
      <c r="C22" s="27" t="s">
        <v>39</v>
      </c>
      <c r="D22" s="29">
        <v>67754</v>
      </c>
      <c r="E22" s="29">
        <v>89209</v>
      </c>
      <c r="F22" s="29">
        <v>88997</v>
      </c>
      <c r="G22" s="29">
        <v>88771</v>
      </c>
      <c r="H22" s="29">
        <v>88552</v>
      </c>
      <c r="I22" s="29">
        <v>88333</v>
      </c>
      <c r="J22" s="29">
        <v>88118</v>
      </c>
      <c r="K22" s="29">
        <v>1411674</v>
      </c>
      <c r="L22" s="30">
        <v>2011408</v>
      </c>
      <c r="M22" s="22"/>
      <c r="N22" s="22"/>
      <c r="O22" s="22"/>
      <c r="P22" s="22"/>
      <c r="Q22" s="22"/>
      <c r="R22" s="22"/>
      <c r="S22" s="22"/>
      <c r="T22" s="22"/>
    </row>
    <row r="23" spans="1:20" s="23" customFormat="1" ht="51.45">
      <c r="A23" s="28" t="s">
        <v>21</v>
      </c>
      <c r="B23" s="28" t="s">
        <v>40</v>
      </c>
      <c r="C23" s="27" t="s">
        <v>41</v>
      </c>
      <c r="D23" s="29">
        <v>16185</v>
      </c>
      <c r="E23" s="29">
        <v>16169</v>
      </c>
      <c r="F23" s="29">
        <v>16113</v>
      </c>
      <c r="G23" s="29">
        <v>16052</v>
      </c>
      <c r="H23" s="29">
        <v>15994</v>
      </c>
      <c r="I23" s="29">
        <v>15935</v>
      </c>
      <c r="J23" s="29">
        <v>15879</v>
      </c>
      <c r="K23" s="29">
        <v>178391</v>
      </c>
      <c r="L23" s="30">
        <v>290718</v>
      </c>
      <c r="M23" s="22"/>
      <c r="N23" s="22"/>
      <c r="O23" s="22"/>
      <c r="P23" s="22"/>
      <c r="Q23" s="22"/>
      <c r="R23" s="22"/>
      <c r="S23" s="22"/>
      <c r="T23" s="22"/>
    </row>
    <row r="24" spans="1:20" s="23" customFormat="1" ht="64.3">
      <c r="A24" s="28" t="s">
        <v>21</v>
      </c>
      <c r="B24" s="28" t="s">
        <v>42</v>
      </c>
      <c r="C24" s="27" t="s">
        <v>43</v>
      </c>
      <c r="D24" s="29">
        <v>189248</v>
      </c>
      <c r="E24" s="29">
        <v>188787</v>
      </c>
      <c r="F24" s="29">
        <v>188345</v>
      </c>
      <c r="G24" s="29">
        <v>187867</v>
      </c>
      <c r="H24" s="29">
        <v>187407</v>
      </c>
      <c r="I24" s="29">
        <v>186946</v>
      </c>
      <c r="J24" s="29">
        <v>186497</v>
      </c>
      <c r="K24" s="29">
        <v>1748650</v>
      </c>
      <c r="L24" s="30">
        <v>3063747</v>
      </c>
      <c r="M24" s="22"/>
      <c r="N24" s="22"/>
      <c r="O24" s="22"/>
      <c r="P24" s="22"/>
      <c r="Q24" s="22"/>
      <c r="R24" s="22"/>
      <c r="S24" s="22"/>
      <c r="T24" s="22"/>
    </row>
    <row r="25" spans="1:20" s="23" customFormat="1" ht="51.45">
      <c r="A25" s="28" t="s">
        <v>21</v>
      </c>
      <c r="B25" s="28" t="s">
        <v>44</v>
      </c>
      <c r="C25" s="27" t="s">
        <v>45</v>
      </c>
      <c r="D25" s="29">
        <v>57551</v>
      </c>
      <c r="E25" s="29">
        <v>43075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0">
        <v>100626</v>
      </c>
      <c r="M25" s="22"/>
      <c r="N25" s="22"/>
      <c r="O25" s="22"/>
      <c r="P25" s="22"/>
      <c r="Q25" s="22"/>
      <c r="R25" s="22"/>
      <c r="S25" s="22"/>
      <c r="T25" s="22"/>
    </row>
    <row r="26" spans="1:20" s="23" customFormat="1" ht="25.75">
      <c r="A26" s="28" t="s">
        <v>21</v>
      </c>
      <c r="B26" s="28" t="s">
        <v>46</v>
      </c>
      <c r="C26" s="27" t="s">
        <v>47</v>
      </c>
      <c r="D26" s="29">
        <v>98949</v>
      </c>
      <c r="E26" s="29">
        <v>98702</v>
      </c>
      <c r="F26" s="29">
        <v>98460</v>
      </c>
      <c r="G26" s="29">
        <v>98211</v>
      </c>
      <c r="H26" s="29">
        <v>97965</v>
      </c>
      <c r="I26" s="29">
        <v>97718</v>
      </c>
      <c r="J26" s="29">
        <v>97473</v>
      </c>
      <c r="K26" s="29">
        <v>72956</v>
      </c>
      <c r="L26" s="30">
        <v>760434</v>
      </c>
      <c r="M26" s="22"/>
      <c r="N26" s="22"/>
      <c r="O26" s="22"/>
      <c r="P26" s="22"/>
      <c r="Q26" s="22"/>
      <c r="R26" s="22"/>
      <c r="S26" s="22"/>
      <c r="T26" s="22"/>
    </row>
    <row r="27" spans="1:20" s="23" customFormat="1" ht="12.9">
      <c r="A27" s="28" t="s">
        <v>21</v>
      </c>
      <c r="B27" s="28" t="s">
        <v>48</v>
      </c>
      <c r="C27" s="27" t="s">
        <v>49</v>
      </c>
      <c r="D27" s="29">
        <v>101025</v>
      </c>
      <c r="E27" s="29">
        <v>100775</v>
      </c>
      <c r="F27" s="29">
        <v>100532</v>
      </c>
      <c r="G27" s="29">
        <v>100277</v>
      </c>
      <c r="H27" s="29">
        <v>100028</v>
      </c>
      <c r="I27" s="29">
        <v>99778</v>
      </c>
      <c r="J27" s="29">
        <v>99531</v>
      </c>
      <c r="K27" s="29">
        <v>346391</v>
      </c>
      <c r="L27" s="30">
        <v>1048337</v>
      </c>
      <c r="M27" s="22"/>
      <c r="N27" s="22"/>
      <c r="O27" s="22"/>
      <c r="P27" s="22"/>
      <c r="Q27" s="22"/>
      <c r="R27" s="22"/>
      <c r="S27" s="22"/>
      <c r="T27" s="22"/>
    </row>
    <row r="28" spans="1:20" s="23" customFormat="1" ht="51.45">
      <c r="A28" s="28" t="s">
        <v>21</v>
      </c>
      <c r="B28" s="28" t="s">
        <v>50</v>
      </c>
      <c r="C28" s="27" t="s">
        <v>51</v>
      </c>
      <c r="D28" s="29">
        <v>13873</v>
      </c>
      <c r="E28" s="29">
        <v>13839</v>
      </c>
      <c r="F28" s="29">
        <v>13805</v>
      </c>
      <c r="G28" s="29">
        <v>13770</v>
      </c>
      <c r="H28" s="29">
        <v>13736</v>
      </c>
      <c r="I28" s="29">
        <v>13701</v>
      </c>
      <c r="J28" s="29">
        <v>13667</v>
      </c>
      <c r="K28" s="29">
        <v>6820</v>
      </c>
      <c r="L28" s="30">
        <v>103211</v>
      </c>
      <c r="M28" s="22"/>
      <c r="N28" s="22"/>
      <c r="O28" s="22"/>
      <c r="P28" s="22"/>
      <c r="Q28" s="22"/>
      <c r="R28" s="22"/>
      <c r="S28" s="22"/>
      <c r="T28" s="22"/>
    </row>
    <row r="29" spans="1:20" s="23" customFormat="1" ht="51.45">
      <c r="A29" s="28" t="s">
        <v>21</v>
      </c>
      <c r="B29" s="28" t="s">
        <v>52</v>
      </c>
      <c r="C29" s="27" t="s">
        <v>51</v>
      </c>
      <c r="D29" s="29">
        <v>17695</v>
      </c>
      <c r="E29" s="29">
        <v>17651</v>
      </c>
      <c r="F29" s="29">
        <v>17608</v>
      </c>
      <c r="G29" s="29">
        <v>17563</v>
      </c>
      <c r="H29" s="29">
        <v>17519</v>
      </c>
      <c r="I29" s="29">
        <v>17475</v>
      </c>
      <c r="J29" s="29">
        <v>17432</v>
      </c>
      <c r="K29" s="29">
        <v>8700</v>
      </c>
      <c r="L29" s="30">
        <v>131643</v>
      </c>
      <c r="M29" s="22"/>
      <c r="N29" s="22"/>
      <c r="O29" s="22"/>
      <c r="P29" s="22"/>
      <c r="Q29" s="22"/>
      <c r="R29" s="22"/>
      <c r="S29" s="22"/>
      <c r="T29" s="22"/>
    </row>
    <row r="30" spans="1:20" s="23" customFormat="1" ht="51.45">
      <c r="A30" s="28" t="s">
        <v>21</v>
      </c>
      <c r="B30" s="28" t="s">
        <v>53</v>
      </c>
      <c r="C30" s="27" t="s">
        <v>54</v>
      </c>
      <c r="D30" s="29">
        <v>10472</v>
      </c>
      <c r="E30" s="29">
        <v>193987</v>
      </c>
      <c r="F30" s="29">
        <v>204434</v>
      </c>
      <c r="G30" s="29">
        <v>203914</v>
      </c>
      <c r="H30" s="29">
        <v>203423</v>
      </c>
      <c r="I30" s="29">
        <v>202931</v>
      </c>
      <c r="J30" s="29">
        <v>202461</v>
      </c>
      <c r="K30" s="29">
        <v>4392630</v>
      </c>
      <c r="L30" s="30">
        <v>5614252</v>
      </c>
      <c r="M30" s="22"/>
      <c r="N30" s="22"/>
      <c r="O30" s="22"/>
      <c r="P30" s="22"/>
      <c r="Q30" s="22"/>
      <c r="R30" s="22"/>
      <c r="S30" s="22"/>
      <c r="T30" s="22"/>
    </row>
    <row r="31" spans="1:20" s="23" customFormat="1" ht="51.45">
      <c r="A31" s="28" t="s">
        <v>21</v>
      </c>
      <c r="B31" s="28" t="s">
        <v>55</v>
      </c>
      <c r="C31" s="27" t="s">
        <v>56</v>
      </c>
      <c r="D31" s="29">
        <v>460</v>
      </c>
      <c r="E31" s="29">
        <v>64271</v>
      </c>
      <c r="F31" s="29">
        <v>64247</v>
      </c>
      <c r="G31" s="29">
        <v>63909</v>
      </c>
      <c r="H31" s="29">
        <v>63569</v>
      </c>
      <c r="I31" s="29">
        <v>63209</v>
      </c>
      <c r="J31" s="29">
        <v>62869</v>
      </c>
      <c r="K31" s="29">
        <v>208457</v>
      </c>
      <c r="L31" s="30">
        <v>590991</v>
      </c>
      <c r="M31" s="22"/>
      <c r="N31" s="22"/>
      <c r="O31" s="22"/>
      <c r="P31" s="22"/>
      <c r="Q31" s="22"/>
      <c r="R31" s="22"/>
      <c r="S31" s="22"/>
      <c r="T31" s="22"/>
    </row>
    <row r="32" spans="1:20" s="23" customFormat="1" ht="12.9">
      <c r="A32" s="28" t="s">
        <v>21</v>
      </c>
      <c r="B32" s="28" t="s">
        <v>57</v>
      </c>
      <c r="C32" s="27" t="s">
        <v>58</v>
      </c>
      <c r="D32" s="29">
        <v>47800</v>
      </c>
      <c r="E32" s="29">
        <v>47682</v>
      </c>
      <c r="F32" s="29">
        <v>47564</v>
      </c>
      <c r="G32" s="29">
        <v>47444</v>
      </c>
      <c r="H32" s="29">
        <v>47325</v>
      </c>
      <c r="I32" s="29">
        <v>47206</v>
      </c>
      <c r="J32" s="29">
        <v>47087</v>
      </c>
      <c r="K32" s="29">
        <v>35189</v>
      </c>
      <c r="L32" s="30">
        <v>367297</v>
      </c>
      <c r="M32" s="22"/>
      <c r="N32" s="22"/>
      <c r="O32" s="22"/>
      <c r="P32" s="22"/>
      <c r="Q32" s="22"/>
      <c r="R32" s="22"/>
      <c r="S32" s="22"/>
      <c r="T32" s="22"/>
    </row>
    <row r="33" spans="1:20" s="23" customFormat="1" ht="38.6">
      <c r="A33" s="28" t="s">
        <v>21</v>
      </c>
      <c r="B33" s="28" t="s">
        <v>59</v>
      </c>
      <c r="C33" s="27" t="s">
        <v>54</v>
      </c>
      <c r="D33" s="29">
        <v>27841</v>
      </c>
      <c r="E33" s="29">
        <v>27919</v>
      </c>
      <c r="F33" s="29">
        <v>27851</v>
      </c>
      <c r="G33" s="29">
        <v>27781</v>
      </c>
      <c r="H33" s="29">
        <v>27712</v>
      </c>
      <c r="I33" s="29">
        <v>27642</v>
      </c>
      <c r="J33" s="29">
        <v>27574</v>
      </c>
      <c r="K33" s="29">
        <v>75472</v>
      </c>
      <c r="L33" s="30">
        <v>269792</v>
      </c>
      <c r="M33" s="22"/>
      <c r="N33" s="22"/>
      <c r="O33" s="22"/>
      <c r="P33" s="22"/>
      <c r="Q33" s="22"/>
      <c r="R33" s="22"/>
      <c r="S33" s="22"/>
      <c r="T33" s="22"/>
    </row>
    <row r="34" spans="1:20" s="23" customFormat="1" ht="38.6">
      <c r="A34" s="28" t="s">
        <v>21</v>
      </c>
      <c r="B34" s="28" t="s">
        <v>60</v>
      </c>
      <c r="C34" s="27" t="s">
        <v>54</v>
      </c>
      <c r="D34" s="29">
        <v>493</v>
      </c>
      <c r="E34" s="29">
        <v>62564</v>
      </c>
      <c r="F34" s="29">
        <v>62419</v>
      </c>
      <c r="G34" s="29">
        <v>62261</v>
      </c>
      <c r="H34" s="29">
        <v>62105</v>
      </c>
      <c r="I34" s="29">
        <v>61951</v>
      </c>
      <c r="J34" s="29">
        <v>62103</v>
      </c>
      <c r="K34" s="29">
        <v>483937</v>
      </c>
      <c r="L34" s="30">
        <v>857833</v>
      </c>
      <c r="M34" s="22"/>
      <c r="N34" s="22"/>
      <c r="O34" s="22"/>
      <c r="P34" s="22"/>
      <c r="Q34" s="22"/>
      <c r="R34" s="22"/>
      <c r="S34" s="22"/>
      <c r="T34" s="22"/>
    </row>
    <row r="35" spans="1:20" s="23" customFormat="1" ht="51.45">
      <c r="A35" s="28" t="s">
        <v>21</v>
      </c>
      <c r="B35" s="28" t="s">
        <v>61</v>
      </c>
      <c r="C35" s="27" t="s">
        <v>62</v>
      </c>
      <c r="D35" s="29">
        <v>110981</v>
      </c>
      <c r="E35" s="29">
        <v>110776</v>
      </c>
      <c r="F35" s="29">
        <v>110531</v>
      </c>
      <c r="G35" s="29">
        <v>110250</v>
      </c>
      <c r="H35" s="29">
        <v>109987</v>
      </c>
      <c r="I35" s="29">
        <v>109723</v>
      </c>
      <c r="J35" s="29">
        <v>109475</v>
      </c>
      <c r="K35" s="29">
        <v>2159933</v>
      </c>
      <c r="L35" s="30">
        <v>2931656</v>
      </c>
      <c r="M35" s="22"/>
      <c r="N35" s="22"/>
      <c r="O35" s="22"/>
      <c r="P35" s="22"/>
      <c r="Q35" s="22"/>
      <c r="R35" s="22"/>
      <c r="S35" s="22"/>
      <c r="T35" s="22"/>
    </row>
    <row r="36" spans="1:20" s="23" customFormat="1" ht="25.75">
      <c r="A36" s="28" t="s">
        <v>21</v>
      </c>
      <c r="B36" s="28" t="s">
        <v>63</v>
      </c>
      <c r="C36" s="27" t="s">
        <v>64</v>
      </c>
      <c r="D36" s="29">
        <v>4556</v>
      </c>
      <c r="E36" s="29">
        <v>2274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0">
        <v>6830</v>
      </c>
      <c r="M36" s="22"/>
      <c r="N36" s="22"/>
      <c r="O36" s="22"/>
      <c r="P36" s="22"/>
      <c r="Q36" s="22"/>
      <c r="R36" s="22"/>
      <c r="S36" s="22"/>
      <c r="T36" s="22"/>
    </row>
    <row r="37" spans="1:20" s="23" customFormat="1" ht="12.9">
      <c r="A37" s="28" t="s">
        <v>21</v>
      </c>
      <c r="B37" s="28" t="s">
        <v>65</v>
      </c>
      <c r="C37" s="27" t="s">
        <v>66</v>
      </c>
      <c r="D37" s="29">
        <v>73829</v>
      </c>
      <c r="E37" s="29">
        <v>18432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0">
        <v>92261</v>
      </c>
      <c r="M37" s="22"/>
      <c r="N37" s="22"/>
      <c r="O37" s="22"/>
      <c r="P37" s="22"/>
      <c r="Q37" s="22"/>
      <c r="R37" s="22"/>
      <c r="S37" s="22"/>
      <c r="T37" s="22"/>
    </row>
    <row r="38" spans="1:20" s="23" customFormat="1" ht="12.9">
      <c r="A38" s="28" t="s">
        <v>21</v>
      </c>
      <c r="B38" s="28" t="s">
        <v>67</v>
      </c>
      <c r="C38" s="27" t="s">
        <v>68</v>
      </c>
      <c r="D38" s="29">
        <v>2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30">
        <v>2</v>
      </c>
      <c r="M38" s="22"/>
      <c r="N38" s="22"/>
      <c r="O38" s="22"/>
      <c r="P38" s="22"/>
      <c r="Q38" s="22"/>
      <c r="R38" s="22"/>
      <c r="S38" s="22"/>
      <c r="T38" s="22"/>
    </row>
    <row r="39" spans="1:20" s="23" customFormat="1" ht="90">
      <c r="A39" s="28" t="s">
        <v>21</v>
      </c>
      <c r="B39" s="28" t="s">
        <v>69</v>
      </c>
      <c r="C39" s="27" t="s">
        <v>70</v>
      </c>
      <c r="D39" s="29">
        <v>96102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30">
        <v>96102</v>
      </c>
      <c r="M39" s="22"/>
      <c r="N39" s="22"/>
      <c r="O39" s="22"/>
      <c r="P39" s="22"/>
      <c r="Q39" s="22"/>
      <c r="R39" s="22"/>
      <c r="S39" s="22"/>
      <c r="T39" s="22"/>
    </row>
    <row r="40" spans="1:20" s="23" customFormat="1" ht="64.3">
      <c r="A40" s="28" t="s">
        <v>21</v>
      </c>
      <c r="B40" s="28" t="s">
        <v>71</v>
      </c>
      <c r="C40" s="27" t="s">
        <v>72</v>
      </c>
      <c r="D40" s="29">
        <v>67981</v>
      </c>
      <c r="E40" s="29">
        <v>67813</v>
      </c>
      <c r="F40" s="29">
        <v>67650</v>
      </c>
      <c r="G40" s="29">
        <v>67479</v>
      </c>
      <c r="H40" s="29">
        <v>67312</v>
      </c>
      <c r="I40" s="29">
        <v>67144</v>
      </c>
      <c r="J40" s="29">
        <v>66979</v>
      </c>
      <c r="K40" s="29">
        <v>324000</v>
      </c>
      <c r="L40" s="30">
        <v>796358</v>
      </c>
      <c r="M40" s="22"/>
      <c r="N40" s="22"/>
      <c r="O40" s="22"/>
      <c r="P40" s="22"/>
      <c r="Q40" s="22"/>
      <c r="R40" s="22"/>
      <c r="S40" s="22"/>
      <c r="T40" s="22"/>
    </row>
    <row r="41" spans="1:20" s="23" customFormat="1" ht="64.3">
      <c r="A41" s="28" t="s">
        <v>21</v>
      </c>
      <c r="B41" s="28" t="s">
        <v>73</v>
      </c>
      <c r="C41" s="27" t="s">
        <v>72</v>
      </c>
      <c r="D41" s="29">
        <v>28959</v>
      </c>
      <c r="E41" s="29">
        <v>28863</v>
      </c>
      <c r="F41" s="29">
        <v>4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0">
        <v>57826</v>
      </c>
      <c r="M41" s="22"/>
      <c r="N41" s="22"/>
      <c r="O41" s="22"/>
      <c r="P41" s="22"/>
      <c r="Q41" s="22"/>
      <c r="R41" s="22"/>
      <c r="S41" s="22"/>
      <c r="T41" s="22"/>
    </row>
    <row r="42" spans="1:20" s="23" customFormat="1" ht="12.9">
      <c r="A42" s="28" t="s">
        <v>21</v>
      </c>
      <c r="B42" s="28" t="s">
        <v>74</v>
      </c>
      <c r="C42" s="27" t="s">
        <v>75</v>
      </c>
      <c r="D42" s="29">
        <v>429850</v>
      </c>
      <c r="E42" s="29">
        <v>381450</v>
      </c>
      <c r="F42" s="29">
        <v>427781</v>
      </c>
      <c r="G42" s="29">
        <v>426695</v>
      </c>
      <c r="H42" s="29">
        <v>425645</v>
      </c>
      <c r="I42" s="29">
        <v>424593</v>
      </c>
      <c r="J42" s="29">
        <v>423562</v>
      </c>
      <c r="K42" s="29">
        <v>3086569</v>
      </c>
      <c r="L42" s="30">
        <v>6026145</v>
      </c>
      <c r="M42" s="22"/>
      <c r="N42" s="22"/>
      <c r="O42" s="22"/>
      <c r="P42" s="22"/>
      <c r="Q42" s="22"/>
      <c r="R42" s="22"/>
      <c r="S42" s="22"/>
      <c r="T42" s="22"/>
    </row>
    <row r="43" spans="1:20" s="23" customFormat="1" ht="25.75">
      <c r="A43" s="28" t="s">
        <v>21</v>
      </c>
      <c r="B43" s="28" t="s">
        <v>76</v>
      </c>
      <c r="C43" s="27" t="s">
        <v>77</v>
      </c>
      <c r="D43" s="29">
        <v>26434</v>
      </c>
      <c r="E43" s="29">
        <v>19786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30">
        <v>46220</v>
      </c>
      <c r="M43" s="22"/>
      <c r="N43" s="22"/>
      <c r="O43" s="22"/>
      <c r="P43" s="22"/>
      <c r="Q43" s="22"/>
      <c r="R43" s="22"/>
      <c r="S43" s="22"/>
      <c r="T43" s="22"/>
    </row>
    <row r="44" spans="1:20" s="23" customFormat="1" ht="38.6">
      <c r="A44" s="28" t="s">
        <v>21</v>
      </c>
      <c r="B44" s="28" t="s">
        <v>78</v>
      </c>
      <c r="C44" s="27" t="s">
        <v>43</v>
      </c>
      <c r="D44" s="29">
        <v>27682</v>
      </c>
      <c r="E44" s="29">
        <v>27613</v>
      </c>
      <c r="F44" s="29">
        <v>27380</v>
      </c>
      <c r="G44" s="29">
        <v>27477</v>
      </c>
      <c r="H44" s="29">
        <v>27409</v>
      </c>
      <c r="I44" s="29">
        <v>27341</v>
      </c>
      <c r="J44" s="29">
        <v>27273</v>
      </c>
      <c r="K44" s="29">
        <v>122051</v>
      </c>
      <c r="L44" s="30">
        <v>314226</v>
      </c>
      <c r="M44" s="22"/>
      <c r="N44" s="22"/>
      <c r="O44" s="22"/>
      <c r="P44" s="22"/>
      <c r="Q44" s="22"/>
      <c r="R44" s="22"/>
      <c r="S44" s="22"/>
      <c r="T44" s="22"/>
    </row>
    <row r="45" spans="1:20" s="23" customFormat="1" ht="38.6">
      <c r="A45" s="28" t="s">
        <v>21</v>
      </c>
      <c r="B45" s="28" t="s">
        <v>79</v>
      </c>
      <c r="C45" s="27" t="s">
        <v>80</v>
      </c>
      <c r="D45" s="29">
        <v>25308</v>
      </c>
      <c r="E45" s="29">
        <v>25245</v>
      </c>
      <c r="F45" s="29">
        <v>25181</v>
      </c>
      <c r="G45" s="29">
        <v>25118</v>
      </c>
      <c r="H45" s="29">
        <v>0</v>
      </c>
      <c r="I45" s="29">
        <v>0</v>
      </c>
      <c r="J45" s="29">
        <v>0</v>
      </c>
      <c r="K45" s="29">
        <v>0</v>
      </c>
      <c r="L45" s="30">
        <v>100852</v>
      </c>
      <c r="M45" s="22"/>
      <c r="N45" s="22"/>
      <c r="O45" s="22"/>
      <c r="P45" s="22"/>
      <c r="Q45" s="22"/>
      <c r="R45" s="22"/>
      <c r="S45" s="22"/>
      <c r="T45" s="22"/>
    </row>
    <row r="46" spans="1:20" s="23" customFormat="1" ht="64.3">
      <c r="A46" s="28" t="s">
        <v>21</v>
      </c>
      <c r="B46" s="28" t="s">
        <v>81</v>
      </c>
      <c r="C46" s="27" t="s">
        <v>82</v>
      </c>
      <c r="D46" s="29">
        <v>16253</v>
      </c>
      <c r="E46" s="29">
        <v>16213</v>
      </c>
      <c r="F46" s="29">
        <v>16172</v>
      </c>
      <c r="G46" s="29">
        <v>16131</v>
      </c>
      <c r="H46" s="29">
        <v>16091</v>
      </c>
      <c r="I46" s="29">
        <v>16052</v>
      </c>
      <c r="J46" s="29">
        <v>0</v>
      </c>
      <c r="K46" s="29">
        <v>0</v>
      </c>
      <c r="L46" s="30">
        <v>96912</v>
      </c>
      <c r="M46" s="22"/>
      <c r="N46" s="22"/>
      <c r="O46" s="22"/>
      <c r="P46" s="22"/>
      <c r="Q46" s="22"/>
      <c r="R46" s="22"/>
      <c r="S46" s="22"/>
      <c r="T46" s="22"/>
    </row>
    <row r="47" spans="1:20" s="23" customFormat="1" ht="25.75">
      <c r="A47" s="28" t="s">
        <v>21</v>
      </c>
      <c r="B47" s="28" t="s">
        <v>83</v>
      </c>
      <c r="C47" s="27" t="s">
        <v>84</v>
      </c>
      <c r="D47" s="29">
        <v>316279</v>
      </c>
      <c r="E47" s="29">
        <v>285490</v>
      </c>
      <c r="F47" s="29">
        <v>314714</v>
      </c>
      <c r="G47" s="29">
        <v>313917</v>
      </c>
      <c r="H47" s="29">
        <v>313131</v>
      </c>
      <c r="I47" s="29">
        <v>312343</v>
      </c>
      <c r="J47" s="29">
        <v>311555</v>
      </c>
      <c r="K47" s="29">
        <v>107793</v>
      </c>
      <c r="L47" s="30">
        <v>2275222</v>
      </c>
      <c r="M47" s="22"/>
      <c r="N47" s="22"/>
      <c r="O47" s="22"/>
      <c r="P47" s="22"/>
      <c r="Q47" s="22"/>
      <c r="R47" s="22"/>
      <c r="S47" s="22"/>
      <c r="T47" s="22"/>
    </row>
    <row r="48" spans="1:20" s="23" customFormat="1" ht="64.3">
      <c r="A48" s="28" t="s">
        <v>21</v>
      </c>
      <c r="B48" s="28" t="s">
        <v>85</v>
      </c>
      <c r="C48" s="27" t="s">
        <v>86</v>
      </c>
      <c r="D48" s="29">
        <v>18423</v>
      </c>
      <c r="E48" s="29">
        <v>18377</v>
      </c>
      <c r="F48" s="29">
        <v>18332</v>
      </c>
      <c r="G48" s="29">
        <v>18285</v>
      </c>
      <c r="H48" s="29">
        <v>18239</v>
      </c>
      <c r="I48" s="29">
        <v>18193</v>
      </c>
      <c r="J48" s="29">
        <v>13605</v>
      </c>
      <c r="K48" s="29">
        <v>0</v>
      </c>
      <c r="L48" s="30">
        <v>123454</v>
      </c>
      <c r="M48" s="22"/>
      <c r="N48" s="22"/>
      <c r="O48" s="22"/>
      <c r="P48" s="22"/>
      <c r="Q48" s="22"/>
      <c r="R48" s="22"/>
      <c r="S48" s="22"/>
      <c r="T48" s="22"/>
    </row>
    <row r="49" spans="1:20" s="23" customFormat="1" ht="25.75">
      <c r="A49" s="28" t="s">
        <v>21</v>
      </c>
      <c r="B49" s="28" t="s">
        <v>87</v>
      </c>
      <c r="C49" s="27" t="s">
        <v>88</v>
      </c>
      <c r="D49" s="29">
        <v>74277</v>
      </c>
      <c r="E49" s="29">
        <v>74091</v>
      </c>
      <c r="F49" s="29">
        <v>73906</v>
      </c>
      <c r="G49" s="29">
        <v>73718</v>
      </c>
      <c r="H49" s="29">
        <v>36800</v>
      </c>
      <c r="I49" s="29">
        <v>0</v>
      </c>
      <c r="J49" s="29">
        <v>0</v>
      </c>
      <c r="K49" s="29">
        <v>0</v>
      </c>
      <c r="L49" s="30">
        <v>332792</v>
      </c>
      <c r="M49" s="22"/>
      <c r="N49" s="22"/>
      <c r="O49" s="22"/>
      <c r="P49" s="22"/>
      <c r="Q49" s="22"/>
      <c r="R49" s="22"/>
      <c r="S49" s="22"/>
      <c r="T49" s="22"/>
    </row>
    <row r="50" spans="1:20" s="23" customFormat="1" ht="38.6">
      <c r="A50" s="28" t="s">
        <v>21</v>
      </c>
      <c r="B50" s="28" t="s">
        <v>89</v>
      </c>
      <c r="C50" s="27" t="s">
        <v>29</v>
      </c>
      <c r="D50" s="29">
        <v>24413</v>
      </c>
      <c r="E50" s="29">
        <v>24352</v>
      </c>
      <c r="F50" s="29">
        <v>24292</v>
      </c>
      <c r="G50" s="29">
        <v>24230</v>
      </c>
      <c r="H50" s="29">
        <v>24169</v>
      </c>
      <c r="I50" s="29">
        <v>18089</v>
      </c>
      <c r="J50" s="29">
        <v>0</v>
      </c>
      <c r="K50" s="29">
        <v>0</v>
      </c>
      <c r="L50" s="30">
        <v>139545</v>
      </c>
      <c r="M50" s="22"/>
      <c r="N50" s="22"/>
      <c r="O50" s="22"/>
      <c r="P50" s="22"/>
      <c r="Q50" s="22"/>
      <c r="R50" s="22"/>
      <c r="S50" s="22"/>
      <c r="T50" s="22"/>
    </row>
    <row r="51" spans="1:20" s="23" customFormat="1" ht="51.45">
      <c r="A51" s="28" t="s">
        <v>21</v>
      </c>
      <c r="B51" s="28" t="s">
        <v>90</v>
      </c>
      <c r="C51" s="27" t="s">
        <v>91</v>
      </c>
      <c r="D51" s="29">
        <v>43322</v>
      </c>
      <c r="E51" s="29">
        <v>43213</v>
      </c>
      <c r="F51" s="29">
        <v>43106</v>
      </c>
      <c r="G51" s="29">
        <v>42997</v>
      </c>
      <c r="H51" s="29">
        <v>42889</v>
      </c>
      <c r="I51" s="29">
        <v>32101</v>
      </c>
      <c r="J51" s="29">
        <v>0</v>
      </c>
      <c r="K51" s="29">
        <v>0</v>
      </c>
      <c r="L51" s="30">
        <v>247628</v>
      </c>
      <c r="M51" s="22"/>
      <c r="N51" s="22"/>
      <c r="O51" s="22"/>
      <c r="P51" s="22"/>
      <c r="Q51" s="22"/>
      <c r="R51" s="22"/>
      <c r="S51" s="22"/>
      <c r="T51" s="22"/>
    </row>
    <row r="52" spans="1:20" s="23" customFormat="1" ht="77.25" customHeight="1">
      <c r="A52" s="28" t="s">
        <v>21</v>
      </c>
      <c r="B52" s="28" t="s">
        <v>92</v>
      </c>
      <c r="C52" s="27" t="s">
        <v>93</v>
      </c>
      <c r="D52" s="29">
        <v>64446</v>
      </c>
      <c r="E52" s="29">
        <v>64284</v>
      </c>
      <c r="F52" s="29">
        <v>64124</v>
      </c>
      <c r="G52" s="29">
        <v>63961</v>
      </c>
      <c r="H52" s="29">
        <v>31929</v>
      </c>
      <c r="I52" s="29">
        <v>0</v>
      </c>
      <c r="J52" s="29">
        <v>0</v>
      </c>
      <c r="K52" s="29">
        <v>0</v>
      </c>
      <c r="L52" s="30">
        <v>288744</v>
      </c>
      <c r="M52" s="22"/>
      <c r="N52" s="22"/>
      <c r="O52" s="22"/>
      <c r="P52" s="22"/>
      <c r="Q52" s="22"/>
      <c r="R52" s="22"/>
      <c r="S52" s="22"/>
      <c r="T52" s="22"/>
    </row>
    <row r="53" spans="1:20" s="23" customFormat="1" ht="79.5" customHeight="1">
      <c r="A53" s="28" t="s">
        <v>21</v>
      </c>
      <c r="B53" s="28" t="s">
        <v>94</v>
      </c>
      <c r="C53" s="27" t="s">
        <v>80</v>
      </c>
      <c r="D53" s="29">
        <v>27829</v>
      </c>
      <c r="E53" s="29">
        <v>27759</v>
      </c>
      <c r="F53" s="29">
        <v>27689</v>
      </c>
      <c r="G53" s="29">
        <v>27619</v>
      </c>
      <c r="H53" s="29">
        <v>0</v>
      </c>
      <c r="I53" s="29">
        <v>0</v>
      </c>
      <c r="J53" s="29">
        <v>0</v>
      </c>
      <c r="K53" s="29">
        <v>0</v>
      </c>
      <c r="L53" s="30">
        <v>110896</v>
      </c>
      <c r="M53" s="22"/>
      <c r="N53" s="22"/>
      <c r="O53" s="22"/>
      <c r="P53" s="22"/>
      <c r="Q53" s="22"/>
      <c r="R53" s="22"/>
      <c r="S53" s="22"/>
      <c r="T53" s="22"/>
    </row>
    <row r="54" spans="1:20" s="23" customFormat="1" ht="38.6">
      <c r="A54" s="28" t="s">
        <v>21</v>
      </c>
      <c r="B54" s="28" t="s">
        <v>95</v>
      </c>
      <c r="C54" s="27" t="s">
        <v>96</v>
      </c>
      <c r="D54" s="29">
        <v>48055</v>
      </c>
      <c r="E54" s="29">
        <v>47934</v>
      </c>
      <c r="F54" s="29">
        <v>47815</v>
      </c>
      <c r="G54" s="29">
        <v>47694</v>
      </c>
      <c r="H54" s="29">
        <v>47578</v>
      </c>
      <c r="I54" s="29">
        <v>0</v>
      </c>
      <c r="J54" s="29">
        <v>0</v>
      </c>
      <c r="K54" s="29">
        <v>0</v>
      </c>
      <c r="L54" s="30">
        <v>239076</v>
      </c>
      <c r="M54" s="22"/>
      <c r="N54" s="22"/>
      <c r="O54" s="22"/>
      <c r="P54" s="22"/>
      <c r="Q54" s="22"/>
      <c r="R54" s="22"/>
      <c r="S54" s="22"/>
      <c r="T54" s="22"/>
    </row>
    <row r="55" spans="1:20" s="23" customFormat="1" ht="25.75">
      <c r="A55" s="28" t="s">
        <v>21</v>
      </c>
      <c r="B55" s="28" t="s">
        <v>97</v>
      </c>
      <c r="C55" s="27" t="s">
        <v>98</v>
      </c>
      <c r="D55" s="29">
        <v>88799</v>
      </c>
      <c r="E55" s="29">
        <v>22173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30">
        <v>110972</v>
      </c>
      <c r="M55" s="22"/>
      <c r="N55" s="22"/>
      <c r="O55" s="22"/>
      <c r="P55" s="22"/>
      <c r="Q55" s="22"/>
      <c r="R55" s="22"/>
      <c r="S55" s="22"/>
      <c r="T55" s="22"/>
    </row>
    <row r="56" spans="1:20" s="23" customFormat="1" ht="25.75">
      <c r="A56" s="28" t="s">
        <v>21</v>
      </c>
      <c r="B56" s="28" t="s">
        <v>99</v>
      </c>
      <c r="C56" s="27" t="s">
        <v>98</v>
      </c>
      <c r="D56" s="29">
        <v>267253</v>
      </c>
      <c r="E56" s="29">
        <v>266586</v>
      </c>
      <c r="F56" s="29">
        <v>265926</v>
      </c>
      <c r="G56" s="29">
        <v>265252</v>
      </c>
      <c r="H56" s="29">
        <v>264586</v>
      </c>
      <c r="I56" s="29">
        <v>263926</v>
      </c>
      <c r="J56" s="29">
        <v>65892</v>
      </c>
      <c r="K56" s="29">
        <v>0</v>
      </c>
      <c r="L56" s="30">
        <v>1659421</v>
      </c>
      <c r="M56" s="22"/>
      <c r="N56" s="22"/>
      <c r="O56" s="22"/>
      <c r="P56" s="22"/>
      <c r="Q56" s="22"/>
      <c r="R56" s="22"/>
      <c r="S56" s="22"/>
      <c r="T56" s="22"/>
    </row>
    <row r="57" spans="1:20" s="23" customFormat="1" ht="25.75">
      <c r="A57" s="28" t="s">
        <v>21</v>
      </c>
      <c r="B57" s="28" t="s">
        <v>117</v>
      </c>
      <c r="C57" s="27" t="s">
        <v>118</v>
      </c>
      <c r="D57" s="29">
        <v>1000</v>
      </c>
      <c r="E57" s="29">
        <v>18569</v>
      </c>
      <c r="F57" s="29">
        <v>18311</v>
      </c>
      <c r="G57" s="29">
        <v>18054</v>
      </c>
      <c r="H57" s="29">
        <v>17796</v>
      </c>
      <c r="I57" s="29">
        <v>17281</v>
      </c>
      <c r="J57" s="29">
        <v>17024</v>
      </c>
      <c r="K57" s="29">
        <v>66066</v>
      </c>
      <c r="L57" s="30">
        <f t="shared" ref="L57:L65" si="0">SUM(D57:K57)</f>
        <v>174101</v>
      </c>
      <c r="M57" s="22"/>
      <c r="N57" s="22"/>
      <c r="O57" s="22"/>
      <c r="P57" s="22"/>
      <c r="Q57" s="22"/>
      <c r="R57" s="22"/>
      <c r="S57" s="22"/>
      <c r="T57" s="22"/>
    </row>
    <row r="58" spans="1:20" s="23" customFormat="1" ht="25.75">
      <c r="A58" s="28" t="s">
        <v>21</v>
      </c>
      <c r="B58" s="28" t="s">
        <v>119</v>
      </c>
      <c r="C58" s="27" t="s">
        <v>118</v>
      </c>
      <c r="D58" s="29">
        <v>1200</v>
      </c>
      <c r="E58" s="29">
        <v>1800</v>
      </c>
      <c r="F58" s="29">
        <v>8370</v>
      </c>
      <c r="G58" s="29">
        <v>8329</v>
      </c>
      <c r="H58" s="29">
        <v>8238</v>
      </c>
      <c r="I58" s="29">
        <v>8146</v>
      </c>
      <c r="J58" s="29">
        <v>8055</v>
      </c>
      <c r="K58" s="29">
        <v>174280</v>
      </c>
      <c r="L58" s="30">
        <f t="shared" si="0"/>
        <v>218418</v>
      </c>
      <c r="M58" s="22"/>
      <c r="N58" s="22"/>
      <c r="O58" s="22"/>
      <c r="P58" s="22"/>
      <c r="Q58" s="22"/>
      <c r="R58" s="22"/>
      <c r="S58" s="22"/>
      <c r="T58" s="22"/>
    </row>
    <row r="59" spans="1:20" s="23" customFormat="1" ht="12.9">
      <c r="A59" s="28" t="s">
        <v>21</v>
      </c>
      <c r="B59" s="28" t="s">
        <v>120</v>
      </c>
      <c r="C59" s="27" t="s">
        <v>118</v>
      </c>
      <c r="D59" s="29">
        <v>3900</v>
      </c>
      <c r="E59" s="29">
        <v>4500</v>
      </c>
      <c r="F59" s="29">
        <v>30200</v>
      </c>
      <c r="G59" s="29">
        <v>60575</v>
      </c>
      <c r="H59" s="29">
        <v>59818</v>
      </c>
      <c r="I59" s="29">
        <v>59062</v>
      </c>
      <c r="J59" s="29">
        <v>58307</v>
      </c>
      <c r="K59" s="29">
        <v>821728</v>
      </c>
      <c r="L59" s="30">
        <f t="shared" si="0"/>
        <v>1098090</v>
      </c>
      <c r="M59" s="22"/>
      <c r="N59" s="22"/>
      <c r="O59" s="22"/>
      <c r="P59" s="22"/>
      <c r="Q59" s="22"/>
      <c r="R59" s="22"/>
      <c r="S59" s="22"/>
      <c r="T59" s="22"/>
    </row>
    <row r="60" spans="1:20" s="23" customFormat="1" ht="25.75">
      <c r="A60" s="28" t="s">
        <v>121</v>
      </c>
      <c r="B60" s="28" t="s">
        <v>122</v>
      </c>
      <c r="C60" s="27" t="s">
        <v>118</v>
      </c>
      <c r="D60" s="29">
        <v>560</v>
      </c>
      <c r="E60" s="29">
        <v>1850</v>
      </c>
      <c r="F60" s="29">
        <v>4255</v>
      </c>
      <c r="G60" s="29">
        <v>6188</v>
      </c>
      <c r="H60" s="29">
        <v>6120</v>
      </c>
      <c r="I60" s="29">
        <v>6052</v>
      </c>
      <c r="J60" s="29">
        <v>5985</v>
      </c>
      <c r="K60" s="29">
        <v>131052</v>
      </c>
      <c r="L60" s="30">
        <f t="shared" si="0"/>
        <v>162062</v>
      </c>
      <c r="M60" s="22"/>
      <c r="N60" s="22"/>
      <c r="O60" s="22"/>
      <c r="P60" s="22"/>
      <c r="Q60" s="22"/>
      <c r="R60" s="22"/>
      <c r="S60" s="22"/>
      <c r="T60" s="22"/>
    </row>
    <row r="61" spans="1:20" s="23" customFormat="1" ht="25.75">
      <c r="A61" s="28" t="s">
        <v>121</v>
      </c>
      <c r="B61" s="28" t="s">
        <v>123</v>
      </c>
      <c r="C61" s="27" t="s">
        <v>118</v>
      </c>
      <c r="D61" s="29">
        <v>1000</v>
      </c>
      <c r="E61" s="29">
        <v>2860</v>
      </c>
      <c r="F61" s="29">
        <v>20882</v>
      </c>
      <c r="G61" s="29">
        <v>20655</v>
      </c>
      <c r="H61" s="29">
        <v>20428</v>
      </c>
      <c r="I61" s="29">
        <v>20202</v>
      </c>
      <c r="J61" s="29">
        <v>19975</v>
      </c>
      <c r="K61" s="29">
        <v>426806</v>
      </c>
      <c r="L61" s="30">
        <f t="shared" si="0"/>
        <v>532808</v>
      </c>
      <c r="M61" s="22"/>
      <c r="N61" s="22"/>
      <c r="O61" s="22"/>
      <c r="P61" s="22"/>
      <c r="Q61" s="22"/>
      <c r="R61" s="22"/>
      <c r="S61" s="22"/>
      <c r="T61" s="22"/>
    </row>
    <row r="62" spans="1:20" s="23" customFormat="1" ht="12.9">
      <c r="A62" s="28" t="s">
        <v>121</v>
      </c>
      <c r="B62" s="28" t="s">
        <v>124</v>
      </c>
      <c r="C62" s="27" t="s">
        <v>118</v>
      </c>
      <c r="D62" s="29">
        <v>0</v>
      </c>
      <c r="E62" s="29">
        <v>250</v>
      </c>
      <c r="F62" s="29">
        <v>80250</v>
      </c>
      <c r="G62" s="29">
        <v>82620</v>
      </c>
      <c r="H62" s="29">
        <v>81713</v>
      </c>
      <c r="I62" s="29">
        <v>80807</v>
      </c>
      <c r="J62" s="29">
        <v>79900</v>
      </c>
      <c r="K62" s="29">
        <v>1706510</v>
      </c>
      <c r="L62" s="30">
        <f t="shared" si="0"/>
        <v>2112050</v>
      </c>
      <c r="M62" s="22"/>
      <c r="N62" s="22"/>
      <c r="O62" s="22"/>
      <c r="P62" s="22"/>
      <c r="Q62" s="22"/>
      <c r="R62" s="22"/>
      <c r="S62" s="22"/>
      <c r="T62" s="22"/>
    </row>
    <row r="63" spans="1:20" s="23" customFormat="1" ht="12.9">
      <c r="A63" s="28" t="s">
        <v>121</v>
      </c>
      <c r="B63" s="28" t="s">
        <v>125</v>
      </c>
      <c r="C63" s="27" t="s">
        <v>118</v>
      </c>
      <c r="D63" s="29">
        <v>790</v>
      </c>
      <c r="E63" s="29">
        <v>1700</v>
      </c>
      <c r="F63" s="29">
        <v>7370</v>
      </c>
      <c r="G63" s="29">
        <v>7290</v>
      </c>
      <c r="H63" s="29">
        <v>7210</v>
      </c>
      <c r="I63" s="29">
        <v>7130</v>
      </c>
      <c r="J63" s="29">
        <v>7050</v>
      </c>
      <c r="K63" s="29">
        <v>151050</v>
      </c>
      <c r="L63" s="30">
        <f t="shared" si="0"/>
        <v>189590</v>
      </c>
      <c r="M63" s="22"/>
      <c r="N63" s="22"/>
      <c r="O63" s="22"/>
      <c r="P63" s="22"/>
      <c r="Q63" s="22"/>
      <c r="R63" s="22"/>
      <c r="S63" s="22"/>
      <c r="T63" s="22"/>
    </row>
    <row r="64" spans="1:20" s="23" customFormat="1" ht="12.9">
      <c r="A64" s="28" t="s">
        <v>121</v>
      </c>
      <c r="B64" s="28" t="s">
        <v>126</v>
      </c>
      <c r="C64" s="27" t="s">
        <v>118</v>
      </c>
      <c r="D64" s="29">
        <v>0</v>
      </c>
      <c r="E64" s="29">
        <v>350</v>
      </c>
      <c r="F64" s="29">
        <v>46929</v>
      </c>
      <c r="G64" s="29">
        <v>335467</v>
      </c>
      <c r="H64" s="29">
        <v>331840</v>
      </c>
      <c r="I64" s="29">
        <v>328213</v>
      </c>
      <c r="J64" s="29">
        <v>324587</v>
      </c>
      <c r="K64" s="29">
        <v>7130983</v>
      </c>
      <c r="L64" s="30">
        <f t="shared" si="0"/>
        <v>8498369</v>
      </c>
      <c r="M64" s="22"/>
      <c r="N64" s="22"/>
      <c r="O64" s="22"/>
      <c r="P64" s="22"/>
      <c r="Q64" s="22"/>
      <c r="R64" s="22"/>
      <c r="S64" s="22"/>
      <c r="T64" s="22"/>
    </row>
    <row r="65" spans="1:20" s="23" customFormat="1" ht="25.75">
      <c r="A65" s="28" t="s">
        <v>121</v>
      </c>
      <c r="B65" s="28" t="s">
        <v>127</v>
      </c>
      <c r="C65" s="27" t="s">
        <v>118</v>
      </c>
      <c r="D65" s="29">
        <v>525</v>
      </c>
      <c r="E65" s="29">
        <v>1800</v>
      </c>
      <c r="F65" s="29">
        <v>5226</v>
      </c>
      <c r="G65" s="29">
        <v>5168</v>
      </c>
      <c r="H65" s="29">
        <v>5111</v>
      </c>
      <c r="I65" s="29">
        <v>5054</v>
      </c>
      <c r="J65" s="29">
        <v>4996</v>
      </c>
      <c r="K65" s="29">
        <v>106192</v>
      </c>
      <c r="L65" s="30">
        <f t="shared" si="0"/>
        <v>134072</v>
      </c>
      <c r="M65" s="22"/>
      <c r="N65" s="22"/>
      <c r="O65" s="22"/>
      <c r="P65" s="22"/>
      <c r="Q65" s="22"/>
      <c r="R65" s="22"/>
      <c r="S65" s="22"/>
      <c r="T65" s="22"/>
    </row>
    <row r="66" spans="1:20">
      <c r="A66" s="32" t="s">
        <v>100</v>
      </c>
      <c r="B66" s="31" t="s">
        <v>1</v>
      </c>
      <c r="C66" s="31" t="s">
        <v>1</v>
      </c>
      <c r="D66" s="30">
        <f t="shared" ref="D66:L66" si="1">SUM(D14:D65)</f>
        <v>2818369</v>
      </c>
      <c r="E66" s="30">
        <f t="shared" si="1"/>
        <v>2857201</v>
      </c>
      <c r="F66" s="30">
        <f t="shared" si="1"/>
        <v>2991675</v>
      </c>
      <c r="G66" s="30">
        <f t="shared" si="1"/>
        <v>3306552</v>
      </c>
      <c r="H66" s="30">
        <f t="shared" si="1"/>
        <v>3171633</v>
      </c>
      <c r="I66" s="30">
        <f t="shared" si="1"/>
        <v>3015086</v>
      </c>
      <c r="J66" s="30">
        <f t="shared" si="1"/>
        <v>2704059</v>
      </c>
      <c r="K66" s="30">
        <f t="shared" si="1"/>
        <v>27412801</v>
      </c>
      <c r="L66" s="30">
        <f t="shared" si="1"/>
        <v>48277376</v>
      </c>
      <c r="M66" s="33"/>
      <c r="N66" s="33"/>
      <c r="O66" s="33"/>
      <c r="P66" s="33"/>
      <c r="Q66" s="34"/>
      <c r="R66" s="33"/>
      <c r="S66" s="33"/>
      <c r="T66" s="34"/>
    </row>
    <row r="67" spans="1:20" s="40" customFormat="1">
      <c r="A67" s="35"/>
      <c r="B67" s="35"/>
      <c r="C67" s="35"/>
      <c r="D67" s="36"/>
      <c r="E67" s="36"/>
      <c r="F67" s="36"/>
      <c r="G67" s="36"/>
      <c r="H67" s="36"/>
      <c r="I67" s="36"/>
      <c r="J67" s="36"/>
      <c r="K67" s="36"/>
      <c r="L67" s="37"/>
      <c r="M67" s="38"/>
      <c r="N67" s="38"/>
      <c r="O67" s="38"/>
      <c r="P67" s="38"/>
      <c r="Q67" s="39"/>
      <c r="R67" s="38"/>
      <c r="S67" s="38"/>
      <c r="T67" s="39"/>
    </row>
    <row r="68" spans="1:20" s="40" customFormat="1">
      <c r="A68" s="41" t="s">
        <v>101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4"/>
      <c r="M68" s="38"/>
      <c r="N68" s="38"/>
      <c r="O68" s="38"/>
      <c r="P68" s="38"/>
      <c r="Q68" s="39"/>
      <c r="R68" s="38"/>
      <c r="S68" s="38"/>
      <c r="T68" s="39"/>
    </row>
    <row r="69" spans="1:20" s="40" customFormat="1">
      <c r="A69" s="45" t="s">
        <v>102</v>
      </c>
      <c r="B69" s="45" t="s">
        <v>103</v>
      </c>
      <c r="C69" s="31" t="s">
        <v>104</v>
      </c>
      <c r="D69" s="29">
        <v>125</v>
      </c>
      <c r="E69" s="29">
        <v>125</v>
      </c>
      <c r="F69" s="29">
        <v>125</v>
      </c>
      <c r="G69" s="29">
        <v>125</v>
      </c>
      <c r="H69" s="29">
        <v>125</v>
      </c>
      <c r="I69" s="29">
        <v>125</v>
      </c>
      <c r="J69" s="29">
        <v>126</v>
      </c>
      <c r="K69" s="29">
        <v>0</v>
      </c>
      <c r="L69" s="30">
        <v>876</v>
      </c>
      <c r="M69" s="38"/>
      <c r="N69" s="38"/>
      <c r="O69" s="38"/>
      <c r="P69" s="38"/>
      <c r="Q69" s="39"/>
      <c r="R69" s="38"/>
      <c r="S69" s="38"/>
      <c r="T69" s="39"/>
    </row>
    <row r="70" spans="1:20" s="40" customFormat="1">
      <c r="A70" s="45" t="s">
        <v>102</v>
      </c>
      <c r="B70" s="45" t="s">
        <v>105</v>
      </c>
      <c r="C70" s="31" t="s">
        <v>106</v>
      </c>
      <c r="D70" s="29">
        <v>576</v>
      </c>
      <c r="E70" s="29">
        <v>576</v>
      </c>
      <c r="F70" s="29">
        <v>576</v>
      </c>
      <c r="G70" s="29">
        <v>576</v>
      </c>
      <c r="H70" s="29">
        <v>576</v>
      </c>
      <c r="I70" s="29">
        <v>576</v>
      </c>
      <c r="J70" s="29">
        <v>576</v>
      </c>
      <c r="K70" s="29">
        <v>1728</v>
      </c>
      <c r="L70" s="30">
        <v>5760</v>
      </c>
      <c r="M70" s="38"/>
      <c r="N70" s="38"/>
      <c r="O70" s="38"/>
      <c r="P70" s="38"/>
      <c r="Q70" s="39"/>
      <c r="R70" s="38"/>
      <c r="S70" s="38"/>
      <c r="T70" s="39"/>
    </row>
    <row r="71" spans="1:20" s="40" customFormat="1">
      <c r="A71" s="45" t="s">
        <v>102</v>
      </c>
      <c r="B71" s="45" t="s">
        <v>105</v>
      </c>
      <c r="C71" s="31" t="s">
        <v>107</v>
      </c>
      <c r="D71" s="29">
        <v>453</v>
      </c>
      <c r="E71" s="29">
        <v>453</v>
      </c>
      <c r="F71" s="29">
        <v>453</v>
      </c>
      <c r="G71" s="29">
        <v>453</v>
      </c>
      <c r="H71" s="29">
        <v>453</v>
      </c>
      <c r="I71" s="29">
        <v>453</v>
      </c>
      <c r="J71" s="29">
        <v>453</v>
      </c>
      <c r="K71" s="29">
        <v>4</v>
      </c>
      <c r="L71" s="30">
        <v>3175</v>
      </c>
      <c r="M71" s="38"/>
      <c r="N71" s="38"/>
      <c r="O71" s="38"/>
      <c r="P71" s="38"/>
      <c r="Q71" s="39"/>
      <c r="R71" s="38"/>
      <c r="S71" s="38"/>
      <c r="T71" s="39"/>
    </row>
    <row r="72" spans="1:20" s="40" customFormat="1">
      <c r="A72" s="45" t="s">
        <v>102</v>
      </c>
      <c r="B72" s="45" t="s">
        <v>105</v>
      </c>
      <c r="C72" s="31" t="s">
        <v>108</v>
      </c>
      <c r="D72" s="29">
        <v>1310</v>
      </c>
      <c r="E72" s="29">
        <v>1465</v>
      </c>
      <c r="F72" s="29">
        <v>1465</v>
      </c>
      <c r="G72" s="29">
        <v>1465</v>
      </c>
      <c r="H72" s="29">
        <v>1465</v>
      </c>
      <c r="I72" s="29">
        <v>1345</v>
      </c>
      <c r="J72" s="29">
        <v>0</v>
      </c>
      <c r="K72" s="29">
        <v>0</v>
      </c>
      <c r="L72" s="30">
        <v>8515</v>
      </c>
      <c r="M72" s="38"/>
      <c r="N72" s="38"/>
      <c r="O72" s="38"/>
      <c r="P72" s="38"/>
      <c r="Q72" s="39"/>
      <c r="R72" s="38"/>
      <c r="S72" s="38"/>
      <c r="T72" s="39"/>
    </row>
    <row r="73" spans="1:20" s="40" customFormat="1" ht="25.75">
      <c r="A73" s="45" t="s">
        <v>102</v>
      </c>
      <c r="B73" s="45" t="s">
        <v>109</v>
      </c>
      <c r="C73" s="31" t="s">
        <v>110</v>
      </c>
      <c r="D73" s="29">
        <v>17470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0">
        <v>17470</v>
      </c>
      <c r="M73" s="38"/>
      <c r="N73" s="38"/>
      <c r="O73" s="38"/>
      <c r="P73" s="38"/>
      <c r="Q73" s="39"/>
      <c r="R73" s="38"/>
      <c r="S73" s="38"/>
      <c r="T73" s="39"/>
    </row>
    <row r="74" spans="1:20" s="40" customFormat="1" ht="25.75">
      <c r="A74" s="45" t="s">
        <v>21</v>
      </c>
      <c r="B74" s="45" t="s">
        <v>111</v>
      </c>
      <c r="C74" s="31" t="s">
        <v>112</v>
      </c>
      <c r="D74" s="29">
        <v>16100</v>
      </c>
      <c r="E74" s="29">
        <v>16100</v>
      </c>
      <c r="F74" s="29">
        <v>16086</v>
      </c>
      <c r="G74" s="29">
        <v>16024</v>
      </c>
      <c r="H74" s="29">
        <v>16024</v>
      </c>
      <c r="I74" s="29">
        <v>16024</v>
      </c>
      <c r="J74" s="29">
        <v>16024</v>
      </c>
      <c r="K74" s="29">
        <v>28004</v>
      </c>
      <c r="L74" s="30">
        <v>140386</v>
      </c>
      <c r="M74" s="38"/>
      <c r="N74" s="38"/>
      <c r="O74" s="38"/>
      <c r="P74" s="38"/>
      <c r="Q74" s="39"/>
      <c r="R74" s="38"/>
      <c r="S74" s="38"/>
      <c r="T74" s="39"/>
    </row>
    <row r="75" spans="1:20">
      <c r="A75" s="46" t="s">
        <v>100</v>
      </c>
      <c r="B75" s="31" t="s">
        <v>1</v>
      </c>
      <c r="C75" s="31" t="s">
        <v>1</v>
      </c>
      <c r="D75" s="30">
        <v>36034</v>
      </c>
      <c r="E75" s="30">
        <v>18719</v>
      </c>
      <c r="F75" s="30">
        <v>18705</v>
      </c>
      <c r="G75" s="30">
        <v>18643</v>
      </c>
      <c r="H75" s="30">
        <v>18643</v>
      </c>
      <c r="I75" s="30">
        <v>18523</v>
      </c>
      <c r="J75" s="30">
        <v>17179</v>
      </c>
      <c r="K75" s="30">
        <v>29736</v>
      </c>
      <c r="L75" s="30">
        <v>176182</v>
      </c>
    </row>
    <row r="76" spans="1:20">
      <c r="A76" s="47"/>
      <c r="B76" s="47"/>
      <c r="C76" s="47"/>
      <c r="D76" s="43"/>
      <c r="E76" s="43"/>
      <c r="F76" s="43"/>
      <c r="G76" s="43"/>
      <c r="H76" s="43"/>
      <c r="I76" s="43"/>
      <c r="J76" s="43"/>
      <c r="K76" s="43"/>
      <c r="L76" s="48"/>
    </row>
    <row r="77" spans="1:20">
      <c r="A77" s="49" t="s">
        <v>113</v>
      </c>
      <c r="B77" s="27" t="s">
        <v>1</v>
      </c>
      <c r="C77" s="27" t="s">
        <v>1</v>
      </c>
      <c r="D77" s="50">
        <v>325765</v>
      </c>
      <c r="E77" s="50">
        <v>327810</v>
      </c>
      <c r="F77" s="50">
        <v>330139</v>
      </c>
      <c r="G77" s="50">
        <v>332505</v>
      </c>
      <c r="H77" s="50">
        <v>334999</v>
      </c>
      <c r="I77" s="50">
        <v>337628</v>
      </c>
      <c r="J77" s="50">
        <v>340399</v>
      </c>
      <c r="K77" s="50">
        <v>516125</v>
      </c>
      <c r="L77" s="30">
        <v>2845370</v>
      </c>
    </row>
    <row r="78" spans="1:20">
      <c r="A78" s="51"/>
      <c r="B78" s="51"/>
      <c r="C78" s="51"/>
      <c r="D78" s="43"/>
      <c r="E78" s="43"/>
      <c r="F78" s="43"/>
      <c r="G78" s="43"/>
      <c r="H78" s="43"/>
      <c r="I78" s="43"/>
      <c r="J78" s="43"/>
      <c r="K78" s="43"/>
      <c r="L78" s="52"/>
    </row>
    <row r="79" spans="1:20">
      <c r="A79" s="49" t="s">
        <v>114</v>
      </c>
      <c r="B79" s="53"/>
      <c r="C79" s="54"/>
      <c r="D79" s="30">
        <f t="shared" ref="D79:L79" si="2">SUM(D66+D75+D77)</f>
        <v>3180168</v>
      </c>
      <c r="E79" s="30">
        <f t="shared" si="2"/>
        <v>3203730</v>
      </c>
      <c r="F79" s="30">
        <f t="shared" si="2"/>
        <v>3340519</v>
      </c>
      <c r="G79" s="30">
        <f t="shared" si="2"/>
        <v>3657700</v>
      </c>
      <c r="H79" s="30">
        <f t="shared" si="2"/>
        <v>3525275</v>
      </c>
      <c r="I79" s="30">
        <f t="shared" si="2"/>
        <v>3371237</v>
      </c>
      <c r="J79" s="30">
        <f t="shared" si="2"/>
        <v>3061637</v>
      </c>
      <c r="K79" s="30">
        <f t="shared" si="2"/>
        <v>27958662</v>
      </c>
      <c r="L79" s="55">
        <f t="shared" si="2"/>
        <v>51298928</v>
      </c>
    </row>
    <row r="80" spans="1:20">
      <c r="A80" s="56"/>
      <c r="B80" s="56"/>
      <c r="C80" s="56"/>
      <c r="D80" s="43"/>
      <c r="E80" s="43"/>
      <c r="F80" s="43"/>
      <c r="G80" s="43"/>
      <c r="H80" s="43"/>
      <c r="I80" s="43"/>
      <c r="J80" s="43"/>
      <c r="K80" s="43"/>
      <c r="L80" s="57"/>
    </row>
    <row r="81" spans="1:247" ht="18.75" customHeight="1">
      <c r="A81" s="103" t="s">
        <v>115</v>
      </c>
      <c r="B81" s="104"/>
      <c r="C81" s="105"/>
      <c r="D81" s="58">
        <f>SUM(D79/L83*100)</f>
        <v>8.8978265352913226</v>
      </c>
      <c r="E81" s="58">
        <f>SUM(E79/L83*100)</f>
        <v>8.9637509106150581</v>
      </c>
      <c r="F81" s="58">
        <f>SUM(F79/L83*100)</f>
        <v>9.3464743371560353</v>
      </c>
      <c r="G81" s="58">
        <f>SUM(G79/L83*100)</f>
        <v>10.233918496801135</v>
      </c>
      <c r="H81" s="58">
        <f>SUM(H79/L83*100)</f>
        <v>9.8634051531865978</v>
      </c>
      <c r="I81" s="58">
        <f>SUM(I79/L83*100)</f>
        <v>9.4324205624847206</v>
      </c>
      <c r="J81" s="58">
        <f>SUM(J79/L83*100)</f>
        <v>8.5661873649535867</v>
      </c>
      <c r="K81" s="59" t="s">
        <v>1</v>
      </c>
      <c r="L81" s="59" t="s">
        <v>1</v>
      </c>
    </row>
    <row r="82" spans="1:247">
      <c r="A82" s="60"/>
      <c r="B82" s="61"/>
      <c r="C82" s="61"/>
      <c r="D82" s="62"/>
      <c r="E82" s="62"/>
      <c r="F82" s="62"/>
      <c r="G82" s="62"/>
      <c r="H82" s="62"/>
      <c r="I82" s="62"/>
      <c r="J82" s="62"/>
      <c r="K82" s="62"/>
      <c r="L82" s="63"/>
    </row>
    <row r="83" spans="1:247" ht="48" customHeight="1">
      <c r="A83" s="87" t="s">
        <v>116</v>
      </c>
      <c r="B83" s="88"/>
      <c r="C83" s="89"/>
      <c r="D83" s="64"/>
      <c r="E83" s="65"/>
      <c r="F83" s="65"/>
      <c r="G83" s="65"/>
      <c r="H83" s="65"/>
      <c r="I83" s="65"/>
      <c r="J83" s="65"/>
      <c r="K83" s="66"/>
      <c r="L83" s="67">
        <v>35740953</v>
      </c>
    </row>
    <row r="84" spans="1:247">
      <c r="A84" s="68"/>
      <c r="B84" s="69"/>
      <c r="C84" s="69"/>
      <c r="D84" s="70"/>
      <c r="E84" s="70"/>
      <c r="F84" s="70"/>
      <c r="G84" s="70"/>
      <c r="H84" s="70"/>
      <c r="I84" s="70"/>
      <c r="J84" s="70"/>
      <c r="K84" s="70"/>
      <c r="L84" s="71"/>
      <c r="Q84" s="3"/>
      <c r="T84" s="3"/>
    </row>
    <row r="85" spans="1:247">
      <c r="A85" s="72"/>
      <c r="B85" s="73"/>
      <c r="C85" s="73"/>
    </row>
    <row r="86" spans="1:247">
      <c r="A86" s="80" t="s">
        <v>129</v>
      </c>
      <c r="B86" s="79"/>
      <c r="C86" s="79"/>
      <c r="D86" s="79"/>
      <c r="E86" s="79"/>
      <c r="F86" s="79"/>
      <c r="Q86" s="3"/>
      <c r="U86" s="3"/>
      <c r="V86" s="3"/>
      <c r="W86" s="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1:247" ht="40.299999999999997" customHeight="1">
      <c r="A87" s="81" t="s">
        <v>130</v>
      </c>
      <c r="B87" s="81" t="s">
        <v>130</v>
      </c>
      <c r="C87" s="82"/>
      <c r="D87" s="71"/>
    </row>
    <row r="88" spans="1:247">
      <c r="A88" s="81" t="s">
        <v>131</v>
      </c>
      <c r="B88" s="81" t="s">
        <v>131</v>
      </c>
      <c r="C88" s="82"/>
      <c r="D88" s="71"/>
    </row>
  </sheetData>
  <sheetProtection selectLockedCells="1" selectUnlockedCells="1"/>
  <mergeCells count="12">
    <mergeCell ref="I2:L2"/>
    <mergeCell ref="I3:L3"/>
    <mergeCell ref="I4:L4"/>
    <mergeCell ref="A5:K5"/>
    <mergeCell ref="A81:C81"/>
    <mergeCell ref="A83:C83"/>
    <mergeCell ref="A6:K6"/>
    <mergeCell ref="A7:K7"/>
    <mergeCell ref="A9:A10"/>
    <mergeCell ref="B9:B10"/>
    <mergeCell ref="C9:C10"/>
    <mergeCell ref="D9:L9"/>
  </mergeCells>
  <phoneticPr fontId="30" type="noConversion"/>
  <pageMargins left="0.78749999999999998" right="0.78749999999999998" top="1.1812499999999999" bottom="0.78749999999999998" header="0.51180555555555551" footer="0.31527777777777777"/>
  <pageSetup paperSize="9" scale="67" orientation="landscape" useFirstPageNumber="1" horizontalDpi="300" verticalDpi="300" r:id="rId1"/>
  <headerFooter alignWithMargins="0">
    <oddFooter>&amp;L&amp;"Times New Roman,Regular"Ķekavas novads&amp;R&amp;"Times New Roman,Regular"2022, Aprīlis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Mozule</dc:creator>
  <cp:lastModifiedBy>Vija Milbrete</cp:lastModifiedBy>
  <cp:lastPrinted>2022-05-30T07:36:57Z</cp:lastPrinted>
  <dcterms:created xsi:type="dcterms:W3CDTF">2022-05-10T07:28:39Z</dcterms:created>
  <dcterms:modified xsi:type="dcterms:W3CDTF">2022-06-17T07:24:48Z</dcterms:modified>
</cp:coreProperties>
</file>