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Desktop\Arvis\Ziemelu iela\"/>
    </mc:Choice>
  </mc:AlternateContent>
  <bookViews>
    <workbookView xWindow="0" yWindow="0" windowWidth="20490" windowHeight="7620" tabRatio="931"/>
  </bookViews>
  <sheets>
    <sheet name="1 CD" sheetId="89" r:id="rId1"/>
    <sheet name="koptāme" sheetId="87" r:id="rId2"/>
  </sheets>
  <definedNames>
    <definedName name="_xlnm._FilterDatabase" localSheetId="0" hidden="1">'1 CD'!$A$15:$Q$15</definedName>
    <definedName name="_xlnm._FilterDatabase" localSheetId="1" hidden="1">koptāme!#REF!</definedName>
    <definedName name="_xlnm.Print_Area" localSheetId="0">'1 CD'!$A$1:$Q$28</definedName>
    <definedName name="_xlnm.Print_Area" localSheetId="1">koptāme!$A$1:$D$22</definedName>
    <definedName name="_xlnm.Print_Titles" localSheetId="0">'1 CD'!$13:$15</definedName>
    <definedName name="_xlnm.Print_Titles" localSheetId="1">koptāme!$11:$13</definedName>
  </definedNames>
  <calcPr calcId="162913" fullPrecision="0"/>
  <fileRecoveryPr autoRecover="0"/>
</workbook>
</file>

<file path=xl/calcChain.xml><?xml version="1.0" encoding="utf-8"?>
<calcChain xmlns="http://schemas.openxmlformats.org/spreadsheetml/2006/main">
  <c r="D13" i="87" l="1"/>
  <c r="Q11" i="89"/>
  <c r="Q12" i="89" l="1"/>
  <c r="D15" i="87" l="1"/>
  <c r="D16" i="87" s="1"/>
  <c r="D17" i="87" l="1"/>
  <c r="D18" i="87" s="1"/>
  <c r="D20" i="87" s="1"/>
</calcChain>
</file>

<file path=xl/sharedStrings.xml><?xml version="1.0" encoding="utf-8"?>
<sst xmlns="http://schemas.openxmlformats.org/spreadsheetml/2006/main" count="129" uniqueCount="96">
  <si>
    <t>Kods</t>
  </si>
  <si>
    <t>Mērvienība</t>
  </si>
  <si>
    <t>Vienības izmaksas</t>
  </si>
  <si>
    <t>Kopā uz visu apjomu</t>
  </si>
  <si>
    <t>Nr. p. k.</t>
  </si>
  <si>
    <t>laika
norma
(c/h)</t>
  </si>
  <si>
    <t>darb-
ietilpība
(c/h)</t>
  </si>
  <si>
    <t>Sastādija:</t>
  </si>
  <si>
    <t>Tāmes izmaksas, EUR</t>
  </si>
  <si>
    <t>Kopējā darbietilpība, c/st</t>
  </si>
  <si>
    <t>Pasūtītājs : Ķekavas novada pašvaldība</t>
  </si>
  <si>
    <t>gb.</t>
  </si>
  <si>
    <t>Tāmes Nr.</t>
  </si>
  <si>
    <t>Būvniecības izmaksas kopā</t>
  </si>
  <si>
    <t>Kopā bez PVN:</t>
  </si>
  <si>
    <t xml:space="preserve">     Pievienotās vērtības nodoklis 21.00 % no visu celtniecības izmaksu kopējās summas</t>
  </si>
  <si>
    <t>Kopējā līgumcena ar PVN</t>
  </si>
  <si>
    <t>(paraksts un tā atšifrējums)</t>
  </si>
  <si>
    <t>Būvniecības koptāme</t>
  </si>
  <si>
    <t>Būvdarbu nosaukums</t>
  </si>
  <si>
    <t>Daudzums</t>
  </si>
  <si>
    <t>darba samaksas likme (euro/h)</t>
  </si>
  <si>
    <t>darba
alga</t>
  </si>
  <si>
    <t>būvizstrā-dājumi</t>
  </si>
  <si>
    <t>mehā-
nismi</t>
  </si>
  <si>
    <t>Kopā</t>
  </si>
  <si>
    <t>Summa</t>
  </si>
  <si>
    <t>Objekta nosaukums</t>
  </si>
  <si>
    <t>Objekta izmaksas, (euro)</t>
  </si>
  <si>
    <t>Tiešās izmaksas kopā, t. sk. darba devēja sociālais nodoklis (%)</t>
  </si>
  <si>
    <t>Pārbaudīja:</t>
  </si>
  <si>
    <t>(paraksts un tā atšifrējums Sertifikāta Nr.)</t>
  </si>
  <si>
    <t xml:space="preserve">Pasūtījuma Nr.: </t>
  </si>
  <si>
    <t>Izpildītājs :</t>
  </si>
  <si>
    <t>Finanšu rezerve neparedzētiem darbiem  (5%)</t>
  </si>
  <si>
    <t xml:space="preserve"> Piezīmes:</t>
  </si>
  <si>
    <t>*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</si>
  <si>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*Konstruktīvo kārtu apjomi kubikmetros (m3) uzrādīti blīvā veidā. Būvuzņēmējam jāievērtē pievesto materiālu daudzums, ņemot vērā sablīvējuma koeficientu.</t>
  </si>
  <si>
    <t>*Konstrukciju elementu komplektācija atbilstoši izgatavotāju firmu instrukcijām.</t>
  </si>
  <si>
    <t>* Materiālu apjoms var tikt precizēts būvniecības laikā.</t>
  </si>
  <si>
    <t xml:space="preserve">*Saskaņojot ar Pasūtītāju , ekspluatējošo organizāciju un projektētāju iespējams izmantot analogas kvalitātes </t>
  </si>
  <si>
    <t>citu ražotāju izstrādājumus.</t>
  </si>
  <si>
    <t>*Visi objektā demontējamie materiāli, gruntis un citas atkārtoti izmantojamās izejvielas ir iespējams izmantot atkārtoti objektā, ja tās atbilst tehniskajām prasībām un specifikācijām, par to informējot Pasūtītāju.</t>
  </si>
  <si>
    <t>1</t>
  </si>
  <si>
    <t>2</t>
  </si>
  <si>
    <t>7</t>
  </si>
  <si>
    <t>tāme sastādīta 2018. gada __.maijā</t>
  </si>
  <si>
    <t>Ceļa daļas darbi</t>
  </si>
  <si>
    <t>Tāme sastādīta _____. gada tirgus cenās, pamatojoties uz TS daļas rasējumiem</t>
  </si>
  <si>
    <t>CS2017-3.3</t>
  </si>
  <si>
    <t>Asfalta seguma izlīdzinošā frēzēšana vid.4cm</t>
  </si>
  <si>
    <t>TS-01-1,2,3,4,5</t>
  </si>
  <si>
    <t>m2</t>
  </si>
  <si>
    <t>CS2017-6.2</t>
  </si>
  <si>
    <t>Karstā asfalta dilumkārta AC11surf būvniecība 4cm biezumā</t>
  </si>
  <si>
    <t>3</t>
  </si>
  <si>
    <t>Karstā asfalta apakškārta AC22base būvniecība 6cm biezumā</t>
  </si>
  <si>
    <t>TS-01-1</t>
  </si>
  <si>
    <t>4</t>
  </si>
  <si>
    <t>CS2017-5.2</t>
  </si>
  <si>
    <t>Nesaistītu minerālmateriāla maisījuma ieklāšana 10cm biezumā</t>
  </si>
  <si>
    <t>5</t>
  </si>
  <si>
    <t>CS2017-4.4</t>
  </si>
  <si>
    <t>Zemes klātnes ierakuma būvniecība</t>
  </si>
  <si>
    <t>m3</t>
  </si>
  <si>
    <t>6</t>
  </si>
  <si>
    <t>CS2017-6.6</t>
  </si>
  <si>
    <r>
      <t>Virsmas apstrāde VA</t>
    </r>
    <r>
      <rPr>
        <vertAlign val="subscript"/>
        <sz val="10"/>
        <rFont val="Arial"/>
        <family val="2"/>
        <charset val="186"/>
      </rPr>
      <t>A1</t>
    </r>
    <r>
      <rPr>
        <sz val="10"/>
        <rFont val="Arial"/>
        <family val="2"/>
        <charset val="186"/>
      </rPr>
      <t>8/11</t>
    </r>
  </si>
  <si>
    <t>CS2017-5.4</t>
  </si>
  <si>
    <r>
      <t>Nomaļu, brauktuvju uzpildīšana ar nesaistītu minerālmateriālu maisījumu, profilēšana un blīvēšana,  h=</t>
    </r>
    <r>
      <rPr>
        <vertAlign val="subscript"/>
        <sz val="10"/>
        <rFont val="Arial"/>
        <family val="2"/>
        <charset val="186"/>
      </rPr>
      <t>vid</t>
    </r>
    <r>
      <rPr>
        <sz val="10"/>
        <rFont val="Arial"/>
        <family val="2"/>
        <charset val="186"/>
      </rPr>
      <t xml:space="preserve"> 4cm</t>
    </r>
  </si>
  <si>
    <t>TS-01-4</t>
  </si>
  <si>
    <t>8</t>
  </si>
  <si>
    <t>CS2017-3.2</t>
  </si>
  <si>
    <t>Esošo ceļa zīmju balstu demontāža</t>
  </si>
  <si>
    <t>TS-01-4,5</t>
  </si>
  <si>
    <t>9</t>
  </si>
  <si>
    <t>Esošo ceļa zīmju demontāža</t>
  </si>
  <si>
    <t>TS-01-1,4,5</t>
  </si>
  <si>
    <t>10</t>
  </si>
  <si>
    <t>CS2017-7.3</t>
  </si>
  <si>
    <t>Esošo ceļa zīmju demontāža, uzstādīšana pēc jaunām piesaistēm</t>
  </si>
  <si>
    <t>11</t>
  </si>
  <si>
    <t>Ceļa zīmju balstu uzstādīšana</t>
  </si>
  <si>
    <t>TS-01-2,4,5</t>
  </si>
  <si>
    <t>12</t>
  </si>
  <si>
    <t>Ceļa zīmju (uz cinkota skārda pamatnes) uzstādīšana</t>
  </si>
  <si>
    <t>TS-01-1,4</t>
  </si>
  <si>
    <t>13</t>
  </si>
  <si>
    <t>Esošo gūliju skalošana/tīrīšana</t>
  </si>
  <si>
    <t>Objekta nosaukums: "Ziemeļu ielas esošā asfaltbetona seguma atjaunošana, Ķekavā, Ķekavas novadā</t>
  </si>
  <si>
    <t>Objekta adrese: Ziemeļu iela, Ķekava, Ķekavas pagasts, Ķekavas novads</t>
  </si>
  <si>
    <t>Lokālā tāme</t>
  </si>
  <si>
    <t xml:space="preserve">Lokālā tāme </t>
  </si>
  <si>
    <t>tāme sastādīta 2018. gada __.maijs</t>
  </si>
  <si>
    <t>* Ietves būvdarbu izpildē ievērot "Ceļu specifikācijas 2017 " prasības.</t>
  </si>
  <si>
    <t>Rasējuma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</si>
</sst>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_-;\-* #,##0.00_-;_-* \-??_-;_-@_-"/>
    <numFmt numFmtId="166" formatCode="m\o\n\th\ d\,\ yyyy"/>
    <numFmt numFmtId="167" formatCode="#.00"/>
    <numFmt numFmtId="168" formatCode="#."/>
    <numFmt numFmtId="169" formatCode="_-[$€-2]\ * #,##0.00_-;\-[$€-2]\ * #,##0.00_-;_-[$€-2]\ * &quot;-&quot;??_-"/>
    <numFmt numFmtId="170" formatCode="0.00_)"/>
  </numFmts>
  <fonts count="44" x14ac:knownFonts="1">
    <font>
      <sz val="10"/>
      <name val="Arial"/>
      <family val="2"/>
      <charset val="186"/>
    </font>
    <font>
      <sz val="11"/>
      <color indexed="8"/>
      <name val="Calibri"/>
      <family val="2"/>
      <charset val="186"/>
    </font>
    <font>
      <sz val="10"/>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sz val="11"/>
      <color indexed="8"/>
      <name val="Calibri"/>
      <family val="2"/>
      <charset val="204"/>
    </font>
    <font>
      <sz val="11"/>
      <color indexed="8"/>
      <name val="Calibri"/>
      <family val="2"/>
      <charset val="186"/>
    </font>
    <font>
      <sz val="10"/>
      <name val="Arial"/>
      <family val="2"/>
      <charset val="204"/>
    </font>
    <font>
      <sz val="11"/>
      <color indexed="9"/>
      <name val="Calibri"/>
      <family val="2"/>
      <charset val="186"/>
    </font>
    <font>
      <b/>
      <sz val="11"/>
      <color indexed="52"/>
      <name val="Calibri"/>
      <family val="2"/>
      <charset val="186"/>
    </font>
    <font>
      <sz val="11"/>
      <color indexed="10"/>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10"/>
      <name val="Arial Narrow"/>
      <family val="2"/>
      <charset val="186"/>
    </font>
    <font>
      <b/>
      <sz val="10"/>
      <name val="Arial Narrow"/>
      <family val="2"/>
      <charset val="186"/>
    </font>
    <font>
      <sz val="8"/>
      <name val="Arial Narrow"/>
      <family val="2"/>
      <charset val="186"/>
    </font>
    <font>
      <sz val="11"/>
      <name val="Arial Narrow"/>
      <family val="2"/>
      <charset val="186"/>
    </font>
    <font>
      <sz val="12"/>
      <name val="Arial Narrow"/>
      <family val="2"/>
      <charset val="186"/>
    </font>
    <font>
      <b/>
      <sz val="14"/>
      <name val="Arial Narrow"/>
      <family val="2"/>
      <charset val="186"/>
    </font>
    <font>
      <b/>
      <u/>
      <sz val="12"/>
      <name val="Arial Narrow"/>
      <family val="2"/>
      <charset val="186"/>
    </font>
    <font>
      <sz val="13"/>
      <name val="Arial Narrow"/>
      <family val="2"/>
      <charset val="186"/>
    </font>
    <font>
      <b/>
      <i/>
      <sz val="10"/>
      <name val="Arial Narrow"/>
      <family val="2"/>
      <charset val="186"/>
    </font>
    <font>
      <sz val="12"/>
      <name val="Courier"/>
      <family val="1"/>
      <charset val="186"/>
    </font>
    <font>
      <i/>
      <sz val="11"/>
      <name val="Arial Narrow"/>
      <family val="2"/>
      <charset val="186"/>
    </font>
    <font>
      <b/>
      <sz val="11"/>
      <name val="Arial Narrow"/>
      <family val="2"/>
      <charset val="186"/>
    </font>
    <font>
      <b/>
      <sz val="16"/>
      <name val="Arial Narrow"/>
      <family val="2"/>
      <charset val="186"/>
    </font>
    <font>
      <sz val="11"/>
      <color theme="1"/>
      <name val="Calibri"/>
      <family val="2"/>
      <charset val="186"/>
      <scheme val="minor"/>
    </font>
    <font>
      <sz val="11"/>
      <color theme="1"/>
      <name val="Calibri"/>
      <family val="2"/>
      <scheme val="minor"/>
    </font>
    <font>
      <sz val="13"/>
      <color theme="1"/>
      <name val="Arial Narrow"/>
      <family val="2"/>
      <charset val="186"/>
    </font>
    <font>
      <b/>
      <sz val="12"/>
      <name val="Arial Narrow"/>
      <family val="2"/>
      <charset val="186"/>
    </font>
    <font>
      <sz val="12"/>
      <name val="Arial"/>
      <family val="2"/>
      <charset val="186"/>
    </font>
    <font>
      <b/>
      <u/>
      <sz val="12"/>
      <name val="Times New Roman"/>
      <family val="1"/>
      <charset val="186"/>
    </font>
    <font>
      <sz val="8"/>
      <name val="Times New Roman"/>
      <family val="1"/>
      <charset val="186"/>
    </font>
    <font>
      <sz val="10"/>
      <name val="Times New Roman"/>
      <family val="1"/>
      <charset val="186"/>
    </font>
    <font>
      <b/>
      <sz val="10"/>
      <name val="Times New Roman"/>
      <family val="1"/>
      <charset val="186"/>
    </font>
    <font>
      <sz val="11"/>
      <name val="Times New Roman"/>
      <family val="1"/>
      <charset val="186"/>
    </font>
    <font>
      <vertAlign val="subscript"/>
      <sz val="10"/>
      <name val="Arial"/>
      <family val="2"/>
      <charset val="186"/>
    </font>
  </fonts>
  <fills count="23">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41">
    <xf numFmtId="0" fontId="0" fillId="0" borderId="0"/>
    <xf numFmtId="0" fontId="10"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3" fillId="0" borderId="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4" fillId="0" borderId="0">
      <protection locked="0"/>
    </xf>
    <xf numFmtId="169" fontId="2" fillId="0" borderId="0" applyFont="0" applyFill="0" applyBorder="0" applyAlignment="0" applyProtection="0"/>
    <xf numFmtId="0" fontId="7" fillId="0" borderId="0"/>
    <xf numFmtId="167" fontId="4" fillId="0" borderId="0">
      <protection locked="0"/>
    </xf>
    <xf numFmtId="168" fontId="5" fillId="0" borderId="0">
      <protection locked="0"/>
    </xf>
    <xf numFmtId="168" fontId="5" fillId="0" borderId="0">
      <protection locked="0"/>
    </xf>
    <xf numFmtId="0" fontId="14" fillId="9" borderId="1" applyNumberFormat="0" applyAlignment="0" applyProtection="0"/>
    <xf numFmtId="0" fontId="15" fillId="20" borderId="2" applyNumberFormat="0" applyAlignment="0" applyProtection="0"/>
    <xf numFmtId="0" fontId="16" fillId="0" borderId="3" applyNumberFormat="0" applyFill="0" applyAlignment="0" applyProtection="0"/>
    <xf numFmtId="0" fontId="13" fillId="6" borderId="0" applyNumberFormat="0" applyBorder="0" applyAlignment="0" applyProtection="0"/>
    <xf numFmtId="0" fontId="18" fillId="21" borderId="0" applyNumberFormat="0" applyBorder="0" applyAlignment="0" applyProtection="0"/>
    <xf numFmtId="0" fontId="33"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textRotation="90"/>
    </xf>
    <xf numFmtId="0" fontId="2" fillId="0" borderId="0"/>
    <xf numFmtId="0" fontId="33" fillId="0" borderId="0"/>
    <xf numFmtId="0" fontId="33" fillId="0" borderId="0"/>
    <xf numFmtId="0" fontId="33" fillId="0" borderId="0"/>
    <xf numFmtId="0" fontId="33" fillId="0" borderId="0"/>
    <xf numFmtId="0" fontId="2" fillId="0" borderId="0"/>
    <xf numFmtId="0" fontId="2" fillId="0" borderId="0"/>
    <xf numFmtId="0" fontId="9"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2" fillId="0" borderId="0"/>
    <xf numFmtId="0" fontId="2" fillId="0" borderId="0"/>
    <xf numFmtId="0" fontId="33" fillId="0" borderId="0"/>
    <xf numFmtId="0" fontId="29" fillId="0" borderId="0"/>
    <xf numFmtId="0" fontId="19" fillId="0" borderId="0" applyNumberFormat="0" applyFill="0" applyBorder="0" applyAlignment="0" applyProtection="0"/>
    <xf numFmtId="0" fontId="2" fillId="0" borderId="0"/>
    <xf numFmtId="0" fontId="34" fillId="0" borderId="0"/>
    <xf numFmtId="0" fontId="33" fillId="0" borderId="0"/>
    <xf numFmtId="0" fontId="33" fillId="0" borderId="0"/>
    <xf numFmtId="0" fontId="33" fillId="0" borderId="0"/>
    <xf numFmtId="0" fontId="33" fillId="0" borderId="0"/>
    <xf numFmtId="0" fontId="17" fillId="0" borderId="4" applyNumberFormat="0" applyFill="0" applyAlignment="0" applyProtection="0"/>
    <xf numFmtId="0" fontId="6" fillId="0" borderId="0"/>
    <xf numFmtId="0" fontId="6" fillId="0" borderId="0"/>
    <xf numFmtId="0" fontId="2" fillId="0" borderId="0"/>
    <xf numFmtId="0" fontId="3" fillId="0" borderId="0"/>
    <xf numFmtId="0" fontId="6" fillId="0" borderId="0"/>
  </cellStyleXfs>
  <cellXfs count="164">
    <xf numFmtId="0" fontId="0" fillId="0" borderId="0" xfId="0"/>
    <xf numFmtId="0" fontId="20" fillId="0" borderId="0" xfId="0" applyFont="1" applyFill="1" applyBorder="1" applyAlignment="1"/>
    <xf numFmtId="2" fontId="22" fillId="0" borderId="0" xfId="0" applyNumberFormat="1" applyFont="1" applyFill="1" applyBorder="1" applyAlignment="1">
      <alignment horizontal="center"/>
    </xf>
    <xf numFmtId="0" fontId="22" fillId="0" borderId="0" xfId="0" applyFont="1" applyFill="1" applyAlignment="1"/>
    <xf numFmtId="0" fontId="23" fillId="0" borderId="0" xfId="0" applyFont="1" applyFill="1" applyAlignment="1"/>
    <xf numFmtId="0" fontId="22" fillId="0" borderId="0" xfId="0" applyFont="1" applyFill="1" applyBorder="1" applyAlignment="1">
      <alignment horizontal="center"/>
    </xf>
    <xf numFmtId="0" fontId="20" fillId="0" borderId="0" xfId="238" applyFont="1" applyFill="1" applyBorder="1" applyAlignment="1"/>
    <xf numFmtId="0" fontId="20" fillId="0" borderId="0" xfId="238" applyFont="1" applyFill="1" applyBorder="1" applyAlignment="1">
      <alignment horizontal="center"/>
    </xf>
    <xf numFmtId="4" fontId="21" fillId="0" borderId="6"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0" fontId="0" fillId="0" borderId="0" xfId="0" applyFont="1" applyFill="1"/>
    <xf numFmtId="0" fontId="0" fillId="0" borderId="0" xfId="0" applyFont="1" applyFill="1" applyBorder="1"/>
    <xf numFmtId="0" fontId="24" fillId="0" borderId="0" xfId="0" applyFont="1" applyFill="1" applyAlignment="1"/>
    <xf numFmtId="170" fontId="20" fillId="0" borderId="0" xfId="0" applyNumberFormat="1" applyFont="1" applyFill="1" applyBorder="1" applyAlignment="1">
      <alignment horizontal="left" vertical="center"/>
    </xf>
    <xf numFmtId="4" fontId="21" fillId="0" borderId="11" xfId="0" applyNumberFormat="1" applyFont="1" applyFill="1" applyBorder="1" applyAlignment="1">
      <alignment horizontal="center" vertical="center" wrapText="1"/>
    </xf>
    <xf numFmtId="0" fontId="22" fillId="0" borderId="0" xfId="0" applyFont="1" applyAlignment="1"/>
    <xf numFmtId="0" fontId="20" fillId="0" borderId="0" xfId="0" applyFont="1" applyFill="1"/>
    <xf numFmtId="0" fontId="20" fillId="0" borderId="12" xfId="238" applyFont="1" applyFill="1" applyBorder="1" applyAlignment="1"/>
    <xf numFmtId="0" fontId="20" fillId="0" borderId="12" xfId="238" applyFont="1" applyFill="1" applyBorder="1" applyAlignment="1">
      <alignment horizontal="right"/>
    </xf>
    <xf numFmtId="0" fontId="0" fillId="0" borderId="12" xfId="0" applyFont="1" applyFill="1" applyBorder="1"/>
    <xf numFmtId="0" fontId="26" fillId="0" borderId="0" xfId="0" applyFont="1" applyAlignment="1">
      <alignment horizontal="left"/>
    </xf>
    <xf numFmtId="0" fontId="2" fillId="0" borderId="0" xfId="0" applyFont="1" applyFill="1" applyBorder="1"/>
    <xf numFmtId="0" fontId="25" fillId="0" borderId="0" xfId="0" applyFont="1" applyFill="1" applyBorder="1" applyAlignment="1"/>
    <xf numFmtId="0" fontId="20" fillId="0" borderId="0" xfId="0" applyFont="1" applyFill="1" applyBorder="1" applyAlignment="1">
      <alignment wrapText="1"/>
    </xf>
    <xf numFmtId="0" fontId="20" fillId="0" borderId="0" xfId="0" applyFont="1" applyFill="1" applyBorder="1" applyAlignment="1">
      <alignment horizontal="center" wrapText="1"/>
    </xf>
    <xf numFmtId="0" fontId="20" fillId="0" borderId="0" xfId="0" applyFont="1" applyFill="1" applyBorder="1" applyAlignment="1">
      <alignment horizontal="left"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0" fillId="0" borderId="0" xfId="0" applyFont="1" applyFill="1" applyAlignment="1">
      <alignment horizontal="center" vertical="center"/>
    </xf>
    <xf numFmtId="0" fontId="23" fillId="0" borderId="0" xfId="0" applyFont="1" applyFill="1"/>
    <xf numFmtId="0" fontId="25" fillId="0" borderId="0" xfId="0" applyFont="1" applyFill="1" applyBorder="1" applyAlignment="1">
      <alignment horizontal="center" vertical="top" wrapText="1"/>
    </xf>
    <xf numFmtId="0" fontId="27" fillId="0" borderId="0" xfId="0" applyFont="1" applyFill="1" applyAlignment="1">
      <alignment horizontal="right"/>
    </xf>
    <xf numFmtId="0" fontId="27" fillId="0" borderId="0" xfId="0" applyFont="1" applyFill="1" applyBorder="1" applyAlignment="1">
      <alignment horizontal="left" wrapText="1"/>
    </xf>
    <xf numFmtId="0" fontId="20" fillId="0" borderId="0" xfId="0" applyFont="1"/>
    <xf numFmtId="0" fontId="27" fillId="0" borderId="0" xfId="0" applyFont="1" applyFill="1" applyAlignment="1">
      <alignment vertical="top"/>
    </xf>
    <xf numFmtId="0" fontId="27" fillId="0" borderId="0" xfId="0" applyFont="1" applyFill="1" applyAlignment="1">
      <alignment vertical="center"/>
    </xf>
    <xf numFmtId="0" fontId="27" fillId="0" borderId="0" xfId="0" applyFont="1" applyFill="1" applyBorder="1" applyAlignment="1">
      <alignment wrapText="1"/>
    </xf>
    <xf numFmtId="0" fontId="35" fillId="0" borderId="0" xfId="0" applyFont="1" applyFill="1"/>
    <xf numFmtId="0" fontId="27" fillId="0" borderId="0" xfId="0" applyFont="1" applyFill="1" applyBorder="1" applyAlignment="1">
      <alignment horizontal="center"/>
    </xf>
    <xf numFmtId="0" fontId="27" fillId="0" borderId="0" xfId="0" applyFont="1" applyFill="1" applyAlignment="1"/>
    <xf numFmtId="0" fontId="20" fillId="0" borderId="14" xfId="0" applyFont="1" applyFill="1" applyBorder="1" applyAlignment="1">
      <alignment horizontal="center" vertical="center" wrapText="1"/>
    </xf>
    <xf numFmtId="0" fontId="20" fillId="0" borderId="15" xfId="227" applyFont="1" applyFill="1" applyBorder="1" applyAlignment="1">
      <alignment horizontal="center" vertical="center" wrapText="1"/>
    </xf>
    <xf numFmtId="0" fontId="20" fillId="0" borderId="16" xfId="227" applyFont="1" applyFill="1" applyBorder="1" applyAlignment="1" applyProtection="1">
      <alignment horizontal="center" vertical="center" wrapText="1"/>
    </xf>
    <xf numFmtId="0" fontId="20" fillId="0" borderId="17" xfId="227" applyFont="1" applyFill="1" applyBorder="1" applyAlignment="1">
      <alignment horizontal="center" vertical="center" wrapText="1"/>
    </xf>
    <xf numFmtId="0" fontId="20" fillId="0" borderId="18" xfId="227" applyFont="1" applyFill="1" applyBorder="1" applyAlignment="1">
      <alignment horizontal="center" vertical="center" wrapText="1"/>
    </xf>
    <xf numFmtId="0" fontId="20" fillId="0" borderId="19" xfId="227" applyFont="1" applyFill="1" applyBorder="1" applyAlignment="1">
      <alignment horizontal="center" vertical="center" wrapText="1"/>
    </xf>
    <xf numFmtId="0" fontId="30" fillId="0" borderId="14" xfId="0" applyFont="1" applyFill="1" applyBorder="1" applyAlignment="1" applyProtection="1">
      <alignment horizontal="center" vertical="center"/>
    </xf>
    <xf numFmtId="49" fontId="30" fillId="0" borderId="20" xfId="0" applyNumberFormat="1" applyFont="1" applyFill="1" applyBorder="1" applyAlignment="1" applyProtection="1">
      <alignment horizontal="center" vertical="center"/>
    </xf>
    <xf numFmtId="0" fontId="30" fillId="0" borderId="20"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49" fontId="23" fillId="0" borderId="24" xfId="0" applyNumberFormat="1" applyFont="1" applyFill="1" applyBorder="1" applyAlignment="1">
      <alignment horizontal="center" vertical="center"/>
    </xf>
    <xf numFmtId="0" fontId="23" fillId="0" borderId="24" xfId="0" applyFont="1" applyFill="1" applyBorder="1" applyAlignment="1">
      <alignment vertical="center" wrapText="1"/>
    </xf>
    <xf numFmtId="4" fontId="23" fillId="0" borderId="25" xfId="0" applyNumberFormat="1" applyFont="1" applyFill="1" applyBorder="1" applyAlignment="1">
      <alignment horizontal="center" vertical="center"/>
    </xf>
    <xf numFmtId="0" fontId="23" fillId="0" borderId="26" xfId="0" applyFont="1" applyFill="1" applyBorder="1" applyAlignment="1" applyProtection="1">
      <alignment horizontal="center" vertical="center"/>
    </xf>
    <xf numFmtId="49" fontId="23" fillId="0" borderId="27" xfId="0" applyNumberFormat="1" applyFont="1" applyFill="1" applyBorder="1" applyAlignment="1">
      <alignment horizontal="center" vertical="center"/>
    </xf>
    <xf numFmtId="0" fontId="31" fillId="0" borderId="27" xfId="0" applyFont="1" applyFill="1" applyBorder="1" applyAlignment="1" applyProtection="1">
      <alignment horizontal="right" vertical="center" wrapText="1"/>
    </xf>
    <xf numFmtId="0" fontId="23" fillId="0" borderId="23" xfId="0" applyFont="1" applyFill="1" applyBorder="1" applyAlignment="1">
      <alignment horizontal="center" vertical="center"/>
    </xf>
    <xf numFmtId="0" fontId="23" fillId="0" borderId="24" xfId="0" applyFont="1" applyFill="1" applyBorder="1" applyAlignment="1" applyProtection="1">
      <alignment horizontal="right"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5" xfId="0" applyFont="1" applyFill="1" applyBorder="1" applyAlignment="1">
      <alignment horizontal="center" vertical="center"/>
    </xf>
    <xf numFmtId="0" fontId="23" fillId="0" borderId="5" xfId="0" applyFont="1" applyFill="1" applyBorder="1" applyAlignment="1" applyProtection="1">
      <alignment horizontal="right" vertical="center" wrapText="1"/>
    </xf>
    <xf numFmtId="0" fontId="31" fillId="0" borderId="5" xfId="0" applyFont="1" applyFill="1" applyBorder="1" applyAlignment="1" applyProtection="1">
      <alignment horizontal="left" vertical="center" wrapText="1"/>
    </xf>
    <xf numFmtId="0" fontId="31" fillId="0" borderId="28"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pplyProtection="1">
      <alignment horizontal="right" vertical="center" wrapText="1"/>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4" fontId="21" fillId="0" borderId="0" xfId="0" applyNumberFormat="1" applyFont="1" applyFill="1" applyBorder="1" applyAlignment="1">
      <alignment vertical="center"/>
    </xf>
    <xf numFmtId="0" fontId="28" fillId="0" borderId="0" xfId="0" applyFont="1" applyFill="1" applyBorder="1" applyAlignment="1" applyProtection="1">
      <alignment horizontal="right" vertical="center" wrapText="1"/>
    </xf>
    <xf numFmtId="0" fontId="22" fillId="0" borderId="29" xfId="0" applyFont="1" applyFill="1" applyBorder="1" applyAlignment="1">
      <alignment horizontal="right"/>
    </xf>
    <xf numFmtId="0" fontId="23" fillId="0" borderId="30" xfId="182" applyFont="1" applyFill="1" applyBorder="1" applyAlignment="1">
      <alignment vertical="center" wrapText="1"/>
    </xf>
    <xf numFmtId="0" fontId="31" fillId="0" borderId="33"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31"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2" fontId="31" fillId="0" borderId="32" xfId="0" applyNumberFormat="1" applyFont="1" applyFill="1" applyBorder="1" applyAlignment="1" applyProtection="1">
      <alignment horizontal="center" vertical="center" wrapText="1"/>
    </xf>
    <xf numFmtId="0" fontId="22" fillId="0" borderId="41" xfId="237" applyFont="1" applyFill="1" applyBorder="1" applyAlignment="1">
      <alignment horizontal="center"/>
    </xf>
    <xf numFmtId="0" fontId="2" fillId="0" borderId="46" xfId="0" applyFont="1" applyFill="1" applyBorder="1"/>
    <xf numFmtId="0" fontId="2" fillId="0" borderId="47" xfId="0" applyFont="1" applyFill="1" applyBorder="1"/>
    <xf numFmtId="2" fontId="20" fillId="0" borderId="48" xfId="0" applyNumberFormat="1" applyFont="1" applyFill="1" applyBorder="1" applyAlignment="1">
      <alignment horizontal="right"/>
    </xf>
    <xf numFmtId="0" fontId="24" fillId="0" borderId="0" xfId="238" applyFont="1" applyFill="1" applyBorder="1" applyAlignment="1">
      <alignment horizontal="left"/>
    </xf>
    <xf numFmtId="0" fontId="37" fillId="0" borderId="0" xfId="0" applyFont="1" applyFill="1"/>
    <xf numFmtId="0" fontId="24" fillId="0" borderId="0" xfId="238" applyFont="1" applyFill="1" applyAlignment="1">
      <alignment horizontal="center"/>
    </xf>
    <xf numFmtId="0" fontId="37" fillId="0" borderId="0" xfId="0" applyFont="1" applyFill="1" applyAlignment="1">
      <alignment horizontal="center" vertical="center"/>
    </xf>
    <xf numFmtId="0" fontId="24" fillId="0" borderId="0" xfId="238" applyFont="1" applyFill="1" applyAlignment="1">
      <alignment horizontal="right"/>
    </xf>
    <xf numFmtId="2" fontId="36" fillId="0" borderId="0" xfId="238" applyNumberFormat="1" applyFont="1" applyFill="1" applyAlignment="1"/>
    <xf numFmtId="170" fontId="24" fillId="0" borderId="0" xfId="0" applyNumberFormat="1" applyFont="1" applyFill="1" applyBorder="1" applyAlignment="1">
      <alignment horizontal="left" vertical="center"/>
    </xf>
    <xf numFmtId="0" fontId="36" fillId="0" borderId="0" xfId="238" applyFont="1" applyFill="1" applyAlignment="1"/>
    <xf numFmtId="0" fontId="36" fillId="0" borderId="0" xfId="238" applyFont="1" applyFill="1" applyAlignment="1">
      <alignment horizontal="center" vertical="center"/>
    </xf>
    <xf numFmtId="0" fontId="36" fillId="0" borderId="0" xfId="238" applyFont="1" applyFill="1" applyAlignment="1">
      <alignment horizontal="center"/>
    </xf>
    <xf numFmtId="4" fontId="36" fillId="0" borderId="0" xfId="238" applyNumberFormat="1" applyFont="1" applyFill="1" applyAlignment="1"/>
    <xf numFmtId="2" fontId="23" fillId="0" borderId="31" xfId="0" applyNumberFormat="1" applyFont="1" applyFill="1" applyBorder="1" applyAlignment="1" applyProtection="1">
      <alignment horizontal="center" vertical="center" wrapText="1"/>
    </xf>
    <xf numFmtId="0" fontId="38" fillId="0" borderId="0" xfId="0" applyFont="1" applyAlignment="1">
      <alignment horizontal="left"/>
    </xf>
    <xf numFmtId="0" fontId="39" fillId="0" borderId="0" xfId="0" applyFont="1" applyAlignment="1"/>
    <xf numFmtId="2" fontId="40" fillId="0" borderId="0" xfId="0" applyNumberFormat="1" applyFont="1" applyAlignment="1"/>
    <xf numFmtId="0" fontId="42" fillId="0" borderId="0" xfId="0" applyFont="1" applyAlignment="1"/>
    <xf numFmtId="0" fontId="42" fillId="0" borderId="0" xfId="0" applyFont="1"/>
    <xf numFmtId="0" fontId="27" fillId="0" borderId="0" xfId="0" applyFont="1" applyFill="1" applyAlignment="1">
      <alignment horizontal="left"/>
    </xf>
    <xf numFmtId="0" fontId="22" fillId="0" borderId="11" xfId="237" applyFont="1" applyFill="1" applyBorder="1" applyAlignment="1">
      <alignment horizontal="center"/>
    </xf>
    <xf numFmtId="0" fontId="22" fillId="0" borderId="50" xfId="237" applyFont="1" applyFill="1" applyBorder="1" applyAlignment="1">
      <alignment horizontal="center"/>
    </xf>
    <xf numFmtId="2" fontId="20" fillId="0" borderId="0" xfId="0" applyNumberFormat="1" applyFont="1" applyFill="1" applyBorder="1" applyAlignment="1">
      <alignment horizontal="right"/>
    </xf>
    <xf numFmtId="0" fontId="20" fillId="22" borderId="0" xfId="181" applyFont="1" applyFill="1" applyBorder="1" applyAlignment="1"/>
    <xf numFmtId="0" fontId="22" fillId="0" borderId="8" xfId="237" applyFont="1" applyFill="1" applyBorder="1" applyAlignment="1">
      <alignment horizontal="center"/>
    </xf>
    <xf numFmtId="0" fontId="22" fillId="0" borderId="6" xfId="237" applyFont="1" applyFill="1" applyBorder="1" applyAlignment="1">
      <alignment horizontal="center"/>
    </xf>
    <xf numFmtId="0" fontId="22" fillId="0" borderId="6" xfId="237" applyFont="1" applyFill="1" applyBorder="1" applyAlignment="1">
      <alignment horizontal="center" vertical="center"/>
    </xf>
    <xf numFmtId="0" fontId="22" fillId="0" borderId="49" xfId="237" applyFont="1" applyFill="1" applyBorder="1" applyAlignment="1">
      <alignment horizontal="center"/>
    </xf>
    <xf numFmtId="0" fontId="22" fillId="0" borderId="51" xfId="237" applyFont="1" applyFill="1" applyBorder="1" applyAlignment="1">
      <alignment horizontal="center"/>
    </xf>
    <xf numFmtId="0" fontId="22" fillId="0" borderId="54" xfId="237" applyFont="1" applyFill="1" applyBorder="1" applyAlignment="1">
      <alignment horizontal="center"/>
    </xf>
    <xf numFmtId="0" fontId="40" fillId="0" borderId="0" xfId="0" applyFont="1" applyAlignment="1">
      <alignment horizontal="left" wrapText="1"/>
    </xf>
    <xf numFmtId="0" fontId="41" fillId="0" borderId="0" xfId="0" applyFont="1" applyAlignment="1">
      <alignment horizontal="left" wrapText="1"/>
    </xf>
    <xf numFmtId="2" fontId="40" fillId="0" borderId="0" xfId="0" applyNumberFormat="1" applyFont="1" applyAlignment="1">
      <alignment horizontal="left" wrapText="1"/>
    </xf>
    <xf numFmtId="0" fontId="25" fillId="0" borderId="0" xfId="0" applyFont="1" applyFill="1" applyBorder="1" applyAlignment="1">
      <alignment horizontal="center" vertical="top" wrapText="1"/>
    </xf>
    <xf numFmtId="0" fontId="27" fillId="0" borderId="0" xfId="0" applyFont="1" applyFill="1" applyAlignment="1">
      <alignment horizontal="left"/>
    </xf>
    <xf numFmtId="0" fontId="27" fillId="0" borderId="0" xfId="0" applyFont="1" applyFill="1" applyBorder="1" applyAlignment="1">
      <alignment horizontal="left" wrapText="1"/>
    </xf>
    <xf numFmtId="0" fontId="36" fillId="0" borderId="0" xfId="0" applyFont="1" applyFill="1" applyBorder="1" applyAlignment="1">
      <alignment horizontal="center"/>
    </xf>
    <xf numFmtId="0" fontId="20" fillId="22" borderId="0" xfId="181" applyFont="1" applyFill="1" applyBorder="1" applyAlignment="1">
      <alignment horizontal="right"/>
    </xf>
    <xf numFmtId="4" fontId="21" fillId="0" borderId="38" xfId="0" applyNumberFormat="1" applyFont="1" applyFill="1" applyBorder="1" applyAlignment="1">
      <alignment horizontal="center" vertical="center" wrapText="1"/>
    </xf>
    <xf numFmtId="4" fontId="21" fillId="0" borderId="39" xfId="0" applyNumberFormat="1" applyFont="1" applyFill="1" applyBorder="1" applyAlignment="1">
      <alignment horizontal="center" vertical="center" wrapText="1"/>
    </xf>
    <xf numFmtId="170" fontId="23" fillId="0" borderId="0" xfId="0" applyNumberFormat="1" applyFont="1" applyFill="1" applyBorder="1" applyAlignment="1">
      <alignment horizontal="left" vertical="center" wrapText="1"/>
    </xf>
    <xf numFmtId="4" fontId="21" fillId="0" borderId="15" xfId="0" applyNumberFormat="1" applyFont="1" applyFill="1" applyBorder="1" applyAlignment="1">
      <alignment horizontal="center" vertical="center" wrapText="1"/>
    </xf>
    <xf numFmtId="4" fontId="21" fillId="0" borderId="40" xfId="0" applyNumberFormat="1" applyFont="1" applyFill="1" applyBorder="1" applyAlignment="1">
      <alignment horizontal="center" vertical="center" wrapText="1"/>
    </xf>
    <xf numFmtId="4" fontId="21" fillId="0" borderId="42" xfId="0" applyNumberFormat="1" applyFont="1" applyFill="1" applyBorder="1" applyAlignment="1">
      <alignment horizontal="center" vertical="center" wrapText="1"/>
    </xf>
    <xf numFmtId="4" fontId="21" fillId="0" borderId="43" xfId="0" applyNumberFormat="1" applyFont="1" applyFill="1" applyBorder="1" applyAlignment="1">
      <alignment horizontal="center" vertical="center" wrapText="1"/>
    </xf>
    <xf numFmtId="4" fontId="21" fillId="0" borderId="34" xfId="0" applyNumberFormat="1" applyFont="1" applyFill="1" applyBorder="1" applyAlignment="1">
      <alignment horizontal="center" vertical="center" wrapText="1"/>
    </xf>
    <xf numFmtId="4" fontId="21" fillId="0" borderId="44"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4" fontId="21" fillId="0" borderId="53" xfId="0" applyNumberFormat="1" applyFont="1" applyFill="1" applyBorder="1" applyAlignment="1">
      <alignment horizontal="center" vertical="center" wrapText="1"/>
    </xf>
    <xf numFmtId="4" fontId="21" fillId="0" borderId="35" xfId="0" applyNumberFormat="1" applyFont="1" applyFill="1" applyBorder="1" applyAlignment="1">
      <alignment horizontal="center" vertical="center" wrapText="1"/>
    </xf>
    <xf numFmtId="4" fontId="21" fillId="0" borderId="36" xfId="0" applyNumberFormat="1" applyFont="1" applyFill="1" applyBorder="1" applyAlignment="1">
      <alignment horizontal="center" vertical="center" wrapText="1"/>
    </xf>
    <xf numFmtId="4" fontId="21" fillId="0" borderId="37" xfId="0" applyNumberFormat="1" applyFont="1" applyFill="1" applyBorder="1" applyAlignment="1">
      <alignment horizontal="center" vertical="center" wrapText="1"/>
    </xf>
    <xf numFmtId="0" fontId="32" fillId="0" borderId="0" xfId="0" applyFont="1" applyFill="1" applyAlignment="1">
      <alignment horizontal="center" vertical="center" wrapText="1"/>
    </xf>
    <xf numFmtId="0" fontId="2" fillId="0" borderId="55" xfId="208" applyFont="1" applyFill="1" applyBorder="1" applyAlignment="1">
      <alignment horizontal="center"/>
    </xf>
    <xf numFmtId="0" fontId="2" fillId="0" borderId="7" xfId="208" applyFont="1" applyFill="1" applyBorder="1" applyAlignment="1">
      <alignment horizontal="center"/>
    </xf>
    <xf numFmtId="0" fontId="2" fillId="0" borderId="45" xfId="208" applyFont="1" applyFill="1" applyBorder="1" applyAlignment="1">
      <alignment horizontal="center"/>
    </xf>
    <xf numFmtId="0" fontId="2" fillId="0" borderId="52" xfId="208" applyNumberFormat="1" applyFont="1" applyFill="1" applyBorder="1" applyAlignment="1">
      <alignment horizontal="center" vertical="center"/>
    </xf>
    <xf numFmtId="0" fontId="2" fillId="0" borderId="52" xfId="208" applyNumberFormat="1" applyFont="1" applyFill="1" applyBorder="1" applyAlignment="1">
      <alignment horizontal="center"/>
    </xf>
    <xf numFmtId="0" fontId="2" fillId="0" borderId="55" xfId="208" applyNumberFormat="1" applyFont="1" applyFill="1" applyBorder="1" applyAlignment="1">
      <alignment horizontal="center"/>
    </xf>
    <xf numFmtId="0" fontId="2" fillId="0" borderId="7" xfId="208" applyNumberFormat="1" applyFont="1" applyFill="1" applyBorder="1" applyAlignment="1">
      <alignment horizontal="center"/>
    </xf>
    <xf numFmtId="0" fontId="2" fillId="0" borderId="7" xfId="208" applyNumberFormat="1" applyFont="1" applyFill="1" applyBorder="1" applyAlignment="1">
      <alignment horizontal="center" vertical="center"/>
    </xf>
    <xf numFmtId="0" fontId="2" fillId="0" borderId="45" xfId="208" applyNumberFormat="1" applyFont="1" applyFill="1" applyBorder="1" applyAlignment="1">
      <alignment horizontal="center"/>
    </xf>
    <xf numFmtId="0" fontId="2" fillId="0" borderId="36" xfId="208" applyNumberFormat="1" applyFont="1" applyFill="1" applyBorder="1" applyAlignment="1">
      <alignment horizontal="center" vertical="center"/>
    </xf>
    <xf numFmtId="0" fontId="22" fillId="0" borderId="56" xfId="237" applyFont="1" applyFill="1" applyBorder="1" applyAlignment="1">
      <alignment horizontal="center"/>
    </xf>
    <xf numFmtId="0" fontId="22" fillId="0" borderId="57" xfId="237" applyFont="1" applyFill="1" applyBorder="1" applyAlignment="1">
      <alignment horizontal="center"/>
    </xf>
    <xf numFmtId="0" fontId="22" fillId="0" borderId="58" xfId="237" applyFont="1" applyFill="1" applyBorder="1" applyAlignment="1">
      <alignment horizontal="center" vertical="center"/>
    </xf>
    <xf numFmtId="0" fontId="2" fillId="0" borderId="59" xfId="208" applyNumberFormat="1" applyFont="1" applyFill="1" applyBorder="1" applyAlignment="1">
      <alignment horizontal="center"/>
    </xf>
    <xf numFmtId="0" fontId="22" fillId="0" borderId="17" xfId="237" applyFont="1" applyFill="1" applyBorder="1" applyAlignment="1">
      <alignment horizontal="center"/>
    </xf>
    <xf numFmtId="0" fontId="22" fillId="0" borderId="18" xfId="237" applyFont="1" applyFill="1" applyBorder="1" applyAlignment="1">
      <alignment horizontal="center"/>
    </xf>
    <xf numFmtId="0" fontId="22" fillId="0" borderId="19" xfId="237" applyFont="1" applyFill="1" applyBorder="1" applyAlignment="1">
      <alignment horizontal="center" vertical="center"/>
    </xf>
    <xf numFmtId="0" fontId="2" fillId="0" borderId="55" xfId="172" applyFont="1" applyBorder="1" applyAlignment="1">
      <alignment vertical="center"/>
    </xf>
    <xf numFmtId="0" fontId="2" fillId="0" borderId="7" xfId="208" applyFont="1" applyFill="1" applyBorder="1" applyAlignment="1">
      <alignment horizontal="left"/>
    </xf>
    <xf numFmtId="0" fontId="2" fillId="0" borderId="7" xfId="208" applyFont="1" applyFill="1" applyBorder="1" applyAlignment="1">
      <alignment horizontal="left" wrapText="1"/>
    </xf>
    <xf numFmtId="0" fontId="2" fillId="0" borderId="45" xfId="208" applyFont="1" applyFill="1" applyBorder="1" applyAlignment="1">
      <alignment horizontal="left" wrapText="1"/>
    </xf>
    <xf numFmtId="49" fontId="2" fillId="0" borderId="35" xfId="208" applyNumberFormat="1" applyFont="1" applyFill="1" applyBorder="1" applyAlignment="1">
      <alignment horizontal="center"/>
    </xf>
    <xf numFmtId="49" fontId="2" fillId="0" borderId="60" xfId="208" applyNumberFormat="1" applyFont="1" applyFill="1" applyBorder="1" applyAlignment="1">
      <alignment horizontal="center"/>
    </xf>
    <xf numFmtId="49" fontId="2" fillId="0" borderId="61" xfId="208" applyNumberFormat="1" applyFont="1" applyFill="1" applyBorder="1" applyAlignment="1">
      <alignment horizontal="center"/>
    </xf>
    <xf numFmtId="0" fontId="2" fillId="0" borderId="55" xfId="172" applyFont="1" applyFill="1" applyBorder="1" applyAlignment="1">
      <alignment horizontal="center" vertical="center"/>
    </xf>
    <xf numFmtId="0" fontId="2" fillId="0" borderId="7" xfId="172" applyFont="1" applyFill="1" applyBorder="1" applyAlignment="1">
      <alignment horizontal="center" vertical="center"/>
    </xf>
    <xf numFmtId="0" fontId="2" fillId="0" borderId="45" xfId="172" applyFont="1" applyFill="1" applyBorder="1" applyAlignment="1">
      <alignment horizontal="center" vertical="center"/>
    </xf>
  </cellXfs>
  <cellStyles count="241">
    <cellStyle name="1. izcēlums" xfId="1"/>
    <cellStyle name="2. izcēlums" xfId="2"/>
    <cellStyle name="20% no 1. izcēluma" xfId="3"/>
    <cellStyle name="20% no 1. izcēluma 2" xfId="4"/>
    <cellStyle name="20% no 2. izcēluma" xfId="5"/>
    <cellStyle name="20% no 2. izcēluma 2" xfId="6"/>
    <cellStyle name="20% no 3. izcēluma" xfId="7"/>
    <cellStyle name="20% no 3. izcēluma 2" xfId="8"/>
    <cellStyle name="20% no 4. izcēluma" xfId="9"/>
    <cellStyle name="20% no 4. izcēluma 2" xfId="10"/>
    <cellStyle name="20% no 5. izcēluma" xfId="11"/>
    <cellStyle name="20% no 5. izcēluma 2" xfId="12"/>
    <cellStyle name="20% no 6. izcēluma" xfId="13"/>
    <cellStyle name="20% no 6. izcēluma 2" xfId="14"/>
    <cellStyle name="3. izcēlums " xfId="15"/>
    <cellStyle name="4. izcēlums" xfId="16"/>
    <cellStyle name="40% no 1. izcēluma" xfId="17"/>
    <cellStyle name="40% no 1. izcēluma 2" xfId="18"/>
    <cellStyle name="40% no 2. izcēluma" xfId="19"/>
    <cellStyle name="40% no 2. izcēluma 2" xfId="20"/>
    <cellStyle name="40% no 3. izcēluma" xfId="21"/>
    <cellStyle name="40% no 3. izcēluma 2" xfId="22"/>
    <cellStyle name="40% no 4. izcēluma" xfId="23"/>
    <cellStyle name="40% no 4. izcēluma 2" xfId="24"/>
    <cellStyle name="40% no 5. izcēluma" xfId="25"/>
    <cellStyle name="40% no 5. izcēluma 2" xfId="26"/>
    <cellStyle name="40% no 6. izcēluma" xfId="27"/>
    <cellStyle name="40% no 6. izcēluma 2" xfId="28"/>
    <cellStyle name="5. izcēlums" xfId="29"/>
    <cellStyle name="6. izcēlums" xfId="30"/>
    <cellStyle name="60% no 1. izcēluma" xfId="31"/>
    <cellStyle name="60% no 2. izcēluma" xfId="32"/>
    <cellStyle name="60% no 3. izcēluma" xfId="33"/>
    <cellStyle name="60% no 4. izcēluma" xfId="34"/>
    <cellStyle name="60% no 5. izcēluma" xfId="35"/>
    <cellStyle name="60% no 6. izcēluma" xfId="36"/>
    <cellStyle name="Aprēķināšana 2" xfId="37"/>
    <cellStyle name="Brīdinājuma teksts 2" xfId="38"/>
    <cellStyle name="Comma 2" xfId="39"/>
    <cellStyle name="Comma 2 2" xfId="40"/>
    <cellStyle name="Comma 2 2 2" xfId="41"/>
    <cellStyle name="Comma 2 2 2 2" xfId="42"/>
    <cellStyle name="Comma 2 2 3" xfId="43"/>
    <cellStyle name="Comma 2 3" xfId="44"/>
    <cellStyle name="Comma 2 3 2" xfId="45"/>
    <cellStyle name="Comma 2 3 2 2" xfId="46"/>
    <cellStyle name="Comma 2 3 2 2 2" xfId="47"/>
    <cellStyle name="Comma 2 3 2 3" xfId="48"/>
    <cellStyle name="Comma 2 3 3" xfId="49"/>
    <cellStyle name="Comma 2 3 3 2" xfId="50"/>
    <cellStyle name="Comma 2 3 4" xfId="51"/>
    <cellStyle name="Comma 2 4" xfId="52"/>
    <cellStyle name="Comma 2 4 2" xfId="53"/>
    <cellStyle name="Comma 2 5" xfId="54"/>
    <cellStyle name="Comma 3" xfId="55"/>
    <cellStyle name="Comma 3 2" xfId="56"/>
    <cellStyle name="Comma 3 2 2" xfId="57"/>
    <cellStyle name="Comma 3 3" xfId="58"/>
    <cellStyle name="Comma 4" xfId="59"/>
    <cellStyle name="Comma 5" xfId="60"/>
    <cellStyle name="Comma 5 2" xfId="61"/>
    <cellStyle name="Comma 5 2 2" xfId="62"/>
    <cellStyle name="Comma 5 2 2 2" xfId="63"/>
    <cellStyle name="Comma 5 2 3" xfId="64"/>
    <cellStyle name="Comma 5 3" xfId="65"/>
    <cellStyle name="Comma 5 3 2" xfId="66"/>
    <cellStyle name="Comma 5 4" xfId="67"/>
    <cellStyle name="Date" xfId="68"/>
    <cellStyle name="Euro" xfId="69"/>
    <cellStyle name="Excel Built-in Normal" xfId="70"/>
    <cellStyle name="Fixed" xfId="71"/>
    <cellStyle name="Heading1" xfId="72"/>
    <cellStyle name="Heading2" xfId="73"/>
    <cellStyle name="Ievade 2" xfId="74"/>
    <cellStyle name="Izvade 2" xfId="75"/>
    <cellStyle name="Kopsumma 2" xfId="76"/>
    <cellStyle name="Labs 2" xfId="77"/>
    <cellStyle name="Neitrāls 2" xfId="78"/>
    <cellStyle name="Normal" xfId="0" builtinId="0"/>
    <cellStyle name="Normal 10" xfId="79"/>
    <cellStyle name="Normal 10 10" xfId="80"/>
    <cellStyle name="Normal 10 11" xfId="81"/>
    <cellStyle name="Normal 10 12" xfId="82"/>
    <cellStyle name="Normal 10 13" xfId="83"/>
    <cellStyle name="Normal 10 13 2" xfId="84"/>
    <cellStyle name="Normal 10 14" xfId="85"/>
    <cellStyle name="Normal 10 2" xfId="86"/>
    <cellStyle name="Normal 10 2 2" xfId="87"/>
    <cellStyle name="Normal 10 2 2 2" xfId="88"/>
    <cellStyle name="Normal 10 2 3" xfId="89"/>
    <cellStyle name="Normal 10 3" xfId="90"/>
    <cellStyle name="Normal 10 3 2" xfId="91"/>
    <cellStyle name="Normal 10 3 2 2" xfId="92"/>
    <cellStyle name="Normal 10 3 2 2 2" xfId="93"/>
    <cellStyle name="Normal 10 3 2 3" xfId="94"/>
    <cellStyle name="Normal 10 3 3" xfId="95"/>
    <cellStyle name="Normal 10 3 3 2" xfId="96"/>
    <cellStyle name="Normal 10 3 3 2 2" xfId="97"/>
    <cellStyle name="Normal 10 3 3 3" xfId="98"/>
    <cellStyle name="Normal 10 3 4" xfId="99"/>
    <cellStyle name="Normal 10 3 4 2" xfId="100"/>
    <cellStyle name="Normal 10 3 4 2 2" xfId="101"/>
    <cellStyle name="Normal 10 3 4 3" xfId="102"/>
    <cellStyle name="Normal 10 3 5" xfId="103"/>
    <cellStyle name="Normal 10 3 5 2" xfId="104"/>
    <cellStyle name="Normal 10 3 6" xfId="105"/>
    <cellStyle name="Normal 10 4" xfId="106"/>
    <cellStyle name="Normal 10 4 2" xfId="107"/>
    <cellStyle name="Normal 10 4 2 2" xfId="108"/>
    <cellStyle name="Normal 10 4 3" xfId="109"/>
    <cellStyle name="Normal 10 5" xfId="110"/>
    <cellStyle name="Normal 10 5 2" xfId="111"/>
    <cellStyle name="Normal 10 5 2 2" xfId="112"/>
    <cellStyle name="Normal 10 5 2 2 2" xfId="113"/>
    <cellStyle name="Normal 10 5 2 3" xfId="114"/>
    <cellStyle name="Normal 10 6" xfId="115"/>
    <cellStyle name="Normal 10 7" xfId="116"/>
    <cellStyle name="Normal 10 8" xfId="117"/>
    <cellStyle name="Normal 10 9" xfId="118"/>
    <cellStyle name="Normal 11" xfId="119"/>
    <cellStyle name="Normal 12" xfId="120"/>
    <cellStyle name="Normal 12 2" xfId="121"/>
    <cellStyle name="Normal 12 2 2" xfId="122"/>
    <cellStyle name="Normal 12 2 2 2" xfId="123"/>
    <cellStyle name="Normal 12 2 2 2 2" xfId="124"/>
    <cellStyle name="Normal 12 2 2 2 2 2" xfId="125"/>
    <cellStyle name="Normal 12 2 2 2 2 2 2" xfId="126"/>
    <cellStyle name="Normal 12 2 2 2 2 3" xfId="127"/>
    <cellStyle name="Normal 12 2 3" xfId="128"/>
    <cellStyle name="Normal 12 3" xfId="129"/>
    <cellStyle name="Normal 12 3 2" xfId="130"/>
    <cellStyle name="Normal 12 3 2 2" xfId="131"/>
    <cellStyle name="Normal 12 3 2 2 2" xfId="132"/>
    <cellStyle name="Normal 12 3 2 3" xfId="133"/>
    <cellStyle name="Normal 12 3 3" xfId="134"/>
    <cellStyle name="Normal 12 3 3 2" xfId="135"/>
    <cellStyle name="Normal 12 3 4" xfId="136"/>
    <cellStyle name="Normal 12 4" xfId="137"/>
    <cellStyle name="Normal 12 4 2" xfId="138"/>
    <cellStyle name="Normal 12 5" xfId="139"/>
    <cellStyle name="Normal 13" xfId="140"/>
    <cellStyle name="Normal 13 2" xfId="141"/>
    <cellStyle name="Normal 14" xfId="142"/>
    <cellStyle name="Normal 14 2" xfId="143"/>
    <cellStyle name="Normal 140" xfId="144"/>
    <cellStyle name="Normal 141" xfId="145"/>
    <cellStyle name="Normal 143" xfId="146"/>
    <cellStyle name="Normal 15" xfId="147"/>
    <cellStyle name="Normal 15 2" xfId="148"/>
    <cellStyle name="Normal 15 2 2" xfId="149"/>
    <cellStyle name="Normal 15 2 2 2" xfId="150"/>
    <cellStyle name="Normal 15 2 3" xfId="151"/>
    <cellStyle name="Normal 15 3" xfId="152"/>
    <cellStyle name="Normal 15 3 2" xfId="153"/>
    <cellStyle name="Normal 15 3 2 2" xfId="154"/>
    <cellStyle name="Normal 15 3 3" xfId="155"/>
    <cellStyle name="Normal 15 4" xfId="156"/>
    <cellStyle name="Normal 15 4 2" xfId="157"/>
    <cellStyle name="Normal 15 5" xfId="158"/>
    <cellStyle name="Normal 151" xfId="159"/>
    <cellStyle name="Normal 16" xfId="160"/>
    <cellStyle name="Normal 16 2" xfId="161"/>
    <cellStyle name="Normal 17" xfId="162"/>
    <cellStyle name="Normal 17 2" xfId="163"/>
    <cellStyle name="Normal 18" xfId="164"/>
    <cellStyle name="Normal 18 2" xfId="165"/>
    <cellStyle name="Normal 19" xfId="166"/>
    <cellStyle name="Normal 19 2" xfId="167"/>
    <cellStyle name="Normal 2" xfId="168"/>
    <cellStyle name="Normal 2 2" xfId="169"/>
    <cellStyle name="Normal 2 2 2" xfId="170"/>
    <cellStyle name="Normal 2 2_OlainesPP_Magonite_08_12_1(no groz)" xfId="171"/>
    <cellStyle name="Normal 2 3" xfId="172"/>
    <cellStyle name="Normal 2 3 2" xfId="173"/>
    <cellStyle name="Normal 2 4" xfId="174"/>
    <cellStyle name="Normal 2_Klaipedas_94" xfId="175"/>
    <cellStyle name="Normal 20" xfId="176"/>
    <cellStyle name="Normal 20 2" xfId="177"/>
    <cellStyle name="Normal 21" xfId="178"/>
    <cellStyle name="Normal 21 2" xfId="179"/>
    <cellStyle name="Normal 24" xfId="180"/>
    <cellStyle name="Normal 3" xfId="181"/>
    <cellStyle name="Normal 3 2" xfId="182"/>
    <cellStyle name="Normal 4" xfId="183"/>
    <cellStyle name="Normal 4 2" xfId="184"/>
    <cellStyle name="Normal 4 3" xfId="185"/>
    <cellStyle name="Normal 4 3 2" xfId="186"/>
    <cellStyle name="Normal 4 4" xfId="187"/>
    <cellStyle name="Normal 5" xfId="188"/>
    <cellStyle name="Normal 5 2" xfId="189"/>
    <cellStyle name="Normal 5 2 2" xfId="190"/>
    <cellStyle name="Normal 5 2 2 2" xfId="191"/>
    <cellStyle name="Normal 5 2 2 2 2" xfId="192"/>
    <cellStyle name="Normal 5 2 2 3" xfId="193"/>
    <cellStyle name="Normal 5 2 3" xfId="194"/>
    <cellStyle name="Normal 5 2 3 2" xfId="195"/>
    <cellStyle name="Normal 5 2 3 2 2" xfId="196"/>
    <cellStyle name="Normal 5 2 3 3" xfId="197"/>
    <cellStyle name="Normal 5 2 4" xfId="198"/>
    <cellStyle name="Normal 5 2 4 2" xfId="199"/>
    <cellStyle name="Normal 5 2 5" xfId="200"/>
    <cellStyle name="Normal 5 3" xfId="201"/>
    <cellStyle name="Normal 5 3 2" xfId="202"/>
    <cellStyle name="Normal 5 3 2 2" xfId="203"/>
    <cellStyle name="Normal 5 3 3" xfId="204"/>
    <cellStyle name="Normal 5 4" xfId="205"/>
    <cellStyle name="Normal 5 4 2" xfId="206"/>
    <cellStyle name="Normal 5 5" xfId="207"/>
    <cellStyle name="Normal 6" xfId="208"/>
    <cellStyle name="Normal 6 2" xfId="209"/>
    <cellStyle name="Normal 6 2 2" xfId="210"/>
    <cellStyle name="Normal 6 3" xfId="211"/>
    <cellStyle name="Normal 7" xfId="212"/>
    <cellStyle name="Normal 7 2" xfId="213"/>
    <cellStyle name="Normal 7 2 2" xfId="214"/>
    <cellStyle name="Normal 7 3" xfId="215"/>
    <cellStyle name="Normal 8" xfId="216"/>
    <cellStyle name="Normal 8 2" xfId="217"/>
    <cellStyle name="Normal 8 2 2" xfId="218"/>
    <cellStyle name="Normal 8 3" xfId="219"/>
    <cellStyle name="Normal 9" xfId="220"/>
    <cellStyle name="Normal 9 19" xfId="221"/>
    <cellStyle name="Normal 9 2" xfId="222"/>
    <cellStyle name="Normal 9 2 2" xfId="223"/>
    <cellStyle name="Normal 9 21" xfId="224"/>
    <cellStyle name="Normal 9 23" xfId="225"/>
    <cellStyle name="Normal 9 3" xfId="226"/>
    <cellStyle name="Normal_OzolniekuUKT_07_07_2009_ar_formulam" xfId="227"/>
    <cellStyle name="Nosaukums 2" xfId="228"/>
    <cellStyle name="Parastais 2" xfId="229"/>
    <cellStyle name="Parasts 2" xfId="230"/>
    <cellStyle name="Parasts 2 2" xfId="231"/>
    <cellStyle name="Parasts 2 3" xfId="232"/>
    <cellStyle name="Parasts 3" xfId="233"/>
    <cellStyle name="Parasts 4" xfId="234"/>
    <cellStyle name="Saistītā šūna" xfId="235"/>
    <cellStyle name="Stils 1" xfId="236"/>
    <cellStyle name="Style 1" xfId="237"/>
    <cellStyle name="Обычный_33. OZOLNIEKU NOVADA DOME_OZO SKOLA_TELPU, GAITENU, KAPNU TELPU REMONTS_TAME_VADIMS_2011_02_25_melnraksts" xfId="238"/>
    <cellStyle name="Стиль 1" xfId="239"/>
    <cellStyle name="Стиль 1 2" xfId="2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8"/>
  <sheetViews>
    <sheetView showZeros="0" tabSelected="1" topLeftCell="B1" zoomScale="90" zoomScaleNormal="90" zoomScaleSheetLayoutView="106" workbookViewId="0">
      <selection activeCell="D15" sqref="D15"/>
    </sheetView>
  </sheetViews>
  <sheetFormatPr defaultRowHeight="12.75" x14ac:dyDescent="0.2"/>
  <cols>
    <col min="1" max="1" width="6" style="12" customWidth="1"/>
    <col min="2" max="2" width="12" style="12" customWidth="1"/>
    <col min="3" max="3" width="52.7109375" style="12" customWidth="1"/>
    <col min="4" max="4" width="14.85546875" style="12" customWidth="1"/>
    <col min="5" max="5" width="9.85546875" style="12" customWidth="1"/>
    <col min="6" max="6" width="9" style="12" customWidth="1"/>
    <col min="7" max="11" width="9.140625" style="12" customWidth="1"/>
    <col min="12" max="12" width="9.140625" style="30" customWidth="1"/>
    <col min="13" max="16" width="9.140625" style="12" customWidth="1"/>
    <col min="17" max="17" width="10.7109375" style="12" customWidth="1"/>
    <col min="18" max="18" width="9.140625" style="12"/>
    <col min="19" max="19" width="9.140625" style="12" customWidth="1"/>
    <col min="20" max="16384" width="9.140625" style="12"/>
  </cols>
  <sheetData>
    <row r="1" spans="1:17" s="13" customFormat="1" ht="20.100000000000001" customHeight="1" x14ac:dyDescent="0.2">
      <c r="A1" s="117" t="s">
        <v>91</v>
      </c>
      <c r="B1" s="117"/>
      <c r="C1" s="117"/>
      <c r="D1" s="117"/>
      <c r="E1" s="117"/>
      <c r="F1" s="117"/>
      <c r="G1" s="117"/>
      <c r="H1" s="117"/>
      <c r="I1" s="117"/>
      <c r="J1" s="117"/>
      <c r="K1" s="117"/>
      <c r="L1" s="117"/>
      <c r="M1" s="117"/>
      <c r="N1" s="117"/>
      <c r="O1" s="117"/>
      <c r="P1" s="117"/>
      <c r="Q1" s="117"/>
    </row>
    <row r="2" spans="1:17" s="13" customFormat="1" ht="20.100000000000001" customHeight="1" x14ac:dyDescent="0.25">
      <c r="A2" s="120"/>
      <c r="B2" s="120"/>
      <c r="C2" s="120"/>
      <c r="D2" s="120"/>
      <c r="E2" s="120"/>
      <c r="F2" s="120"/>
      <c r="G2" s="120"/>
      <c r="H2" s="120"/>
      <c r="I2" s="120"/>
      <c r="J2" s="120"/>
      <c r="K2" s="120"/>
      <c r="L2" s="120"/>
      <c r="M2" s="120"/>
      <c r="N2" s="120"/>
      <c r="O2" s="120"/>
      <c r="P2" s="120"/>
      <c r="Q2" s="120"/>
    </row>
    <row r="3" spans="1:17" s="13" customFormat="1" ht="15.75" customHeight="1" x14ac:dyDescent="0.25">
      <c r="A3" s="24"/>
      <c r="B3" s="117"/>
      <c r="C3" s="117"/>
      <c r="D3" s="117"/>
      <c r="E3" s="117"/>
      <c r="F3" s="117"/>
      <c r="G3" s="117"/>
      <c r="H3" s="117"/>
      <c r="I3" s="117"/>
      <c r="J3" s="117"/>
      <c r="K3" s="117"/>
      <c r="L3" s="117"/>
      <c r="M3" s="117"/>
      <c r="N3" s="117"/>
      <c r="O3" s="117"/>
      <c r="P3" s="117"/>
      <c r="Q3" s="117"/>
    </row>
    <row r="4" spans="1:17" s="31" customFormat="1" ht="20.25" customHeight="1" x14ac:dyDescent="0.3">
      <c r="A4" s="118" t="s">
        <v>10</v>
      </c>
      <c r="B4" s="118"/>
      <c r="C4" s="118"/>
      <c r="D4" s="118"/>
      <c r="E4" s="118"/>
      <c r="F4" s="33"/>
    </row>
    <row r="5" spans="1:17" s="35" customFormat="1" ht="17.25" customHeight="1" x14ac:dyDescent="0.3">
      <c r="A5" s="119" t="s">
        <v>89</v>
      </c>
      <c r="B5" s="119"/>
      <c r="C5" s="119"/>
      <c r="D5" s="119"/>
      <c r="E5" s="119"/>
      <c r="F5" s="34"/>
    </row>
    <row r="6" spans="1:17" s="35" customFormat="1" ht="17.25" x14ac:dyDescent="0.3">
      <c r="A6" s="36" t="s">
        <v>90</v>
      </c>
      <c r="B6" s="37"/>
      <c r="C6" s="38"/>
      <c r="D6" s="38"/>
      <c r="E6" s="38"/>
      <c r="F6" s="38"/>
    </row>
    <row r="7" spans="1:17" s="35" customFormat="1" ht="17.25" x14ac:dyDescent="0.3">
      <c r="A7" s="118" t="s">
        <v>32</v>
      </c>
      <c r="B7" s="118"/>
      <c r="C7" s="118"/>
      <c r="D7" s="103"/>
      <c r="E7" s="39"/>
      <c r="F7" s="40"/>
    </row>
    <row r="8" spans="1:17" s="35" customFormat="1" ht="17.25" x14ac:dyDescent="0.3">
      <c r="A8" s="118" t="s">
        <v>33</v>
      </c>
      <c r="B8" s="118"/>
      <c r="C8" s="118"/>
      <c r="D8" s="103"/>
      <c r="E8" s="41"/>
      <c r="F8" s="40"/>
    </row>
    <row r="9" spans="1:17" ht="16.5" x14ac:dyDescent="0.3">
      <c r="A9" s="4"/>
      <c r="B9" s="3"/>
      <c r="C9" s="14"/>
      <c r="D9" s="14"/>
      <c r="E9" s="3"/>
      <c r="F9" s="5"/>
      <c r="G9" s="5"/>
      <c r="H9" s="5"/>
      <c r="I9" s="5"/>
      <c r="J9" s="2"/>
      <c r="K9" s="1"/>
      <c r="L9" s="29"/>
      <c r="M9" s="1"/>
      <c r="N9" s="1"/>
    </row>
    <row r="10" spans="1:17" ht="16.5" x14ac:dyDescent="0.2">
      <c r="A10" s="124" t="s">
        <v>48</v>
      </c>
      <c r="B10" s="124"/>
      <c r="C10" s="124"/>
      <c r="D10" s="124"/>
      <c r="E10" s="124"/>
      <c r="F10" s="124"/>
    </row>
    <row r="11" spans="1:17" s="87" customFormat="1" ht="15.75" x14ac:dyDescent="0.25">
      <c r="A11" s="86"/>
      <c r="E11" s="88"/>
      <c r="F11" s="88"/>
      <c r="L11" s="89"/>
      <c r="P11" s="90" t="s">
        <v>8</v>
      </c>
      <c r="Q11" s="91">
        <f>Q29</f>
        <v>0</v>
      </c>
    </row>
    <row r="12" spans="1:17" s="87" customFormat="1" ht="16.5" thickBot="1" x14ac:dyDescent="0.3">
      <c r="A12" s="92" t="s">
        <v>46</v>
      </c>
      <c r="E12" s="88"/>
      <c r="F12" s="88"/>
      <c r="J12" s="93"/>
      <c r="K12" s="93"/>
      <c r="L12" s="94"/>
      <c r="M12" s="95"/>
      <c r="N12" s="95"/>
      <c r="O12" s="95"/>
      <c r="P12" s="90" t="s">
        <v>9</v>
      </c>
      <c r="Q12" s="96">
        <f>M29</f>
        <v>0</v>
      </c>
    </row>
    <row r="13" spans="1:17" ht="12.75" customHeight="1" x14ac:dyDescent="0.2">
      <c r="A13" s="122" t="s">
        <v>4</v>
      </c>
      <c r="B13" s="125" t="s">
        <v>0</v>
      </c>
      <c r="C13" s="127" t="s">
        <v>19</v>
      </c>
      <c r="D13" s="129" t="s">
        <v>95</v>
      </c>
      <c r="E13" s="129" t="s">
        <v>1</v>
      </c>
      <c r="F13" s="131" t="s">
        <v>20</v>
      </c>
      <c r="G13" s="133" t="s">
        <v>2</v>
      </c>
      <c r="H13" s="134"/>
      <c r="I13" s="134"/>
      <c r="J13" s="134"/>
      <c r="K13" s="134"/>
      <c r="L13" s="135"/>
      <c r="M13" s="133" t="s">
        <v>3</v>
      </c>
      <c r="N13" s="134"/>
      <c r="O13" s="134"/>
      <c r="P13" s="134"/>
      <c r="Q13" s="135"/>
    </row>
    <row r="14" spans="1:17" ht="51.75" thickBot="1" x14ac:dyDescent="0.25">
      <c r="A14" s="123"/>
      <c r="B14" s="126"/>
      <c r="C14" s="128"/>
      <c r="D14" s="130"/>
      <c r="E14" s="130"/>
      <c r="F14" s="132"/>
      <c r="G14" s="10" t="s">
        <v>5</v>
      </c>
      <c r="H14" s="16" t="s">
        <v>21</v>
      </c>
      <c r="I14" s="16" t="s">
        <v>22</v>
      </c>
      <c r="J14" s="16" t="s">
        <v>23</v>
      </c>
      <c r="K14" s="16" t="s">
        <v>24</v>
      </c>
      <c r="L14" s="8" t="s">
        <v>25</v>
      </c>
      <c r="M14" s="10" t="s">
        <v>6</v>
      </c>
      <c r="N14" s="16" t="s">
        <v>22</v>
      </c>
      <c r="O14" s="16" t="s">
        <v>23</v>
      </c>
      <c r="P14" s="11" t="s">
        <v>24</v>
      </c>
      <c r="Q14" s="9" t="s">
        <v>26</v>
      </c>
    </row>
    <row r="15" spans="1:17" ht="14.25" thickBot="1" x14ac:dyDescent="0.3">
      <c r="A15" s="82">
        <v>1</v>
      </c>
      <c r="B15" s="82">
        <v>2</v>
      </c>
      <c r="C15" s="113">
        <v>3</v>
      </c>
      <c r="D15" s="82">
        <v>4</v>
      </c>
      <c r="E15" s="82">
        <v>5</v>
      </c>
      <c r="F15" s="113">
        <v>6</v>
      </c>
      <c r="G15" s="82">
        <v>7</v>
      </c>
      <c r="H15" s="82">
        <v>8</v>
      </c>
      <c r="I15" s="82">
        <v>9</v>
      </c>
      <c r="J15" s="82">
        <v>10</v>
      </c>
      <c r="K15" s="82">
        <v>11</v>
      </c>
      <c r="L15" s="82">
        <v>12</v>
      </c>
      <c r="M15" s="82">
        <v>13</v>
      </c>
      <c r="N15" s="82">
        <v>14</v>
      </c>
      <c r="O15" s="82">
        <v>15</v>
      </c>
      <c r="P15" s="82">
        <v>16</v>
      </c>
      <c r="Q15" s="82">
        <v>17</v>
      </c>
    </row>
    <row r="16" spans="1:17" ht="13.5" x14ac:dyDescent="0.25">
      <c r="A16" s="158" t="s">
        <v>43</v>
      </c>
      <c r="B16" s="161" t="s">
        <v>49</v>
      </c>
      <c r="C16" s="154" t="s">
        <v>50</v>
      </c>
      <c r="D16" s="137" t="s">
        <v>51</v>
      </c>
      <c r="E16" s="146" t="s">
        <v>52</v>
      </c>
      <c r="F16" s="142">
        <v>1865</v>
      </c>
      <c r="G16" s="147"/>
      <c r="H16" s="148"/>
      <c r="I16" s="148"/>
      <c r="J16" s="148"/>
      <c r="K16" s="148"/>
      <c r="L16" s="149"/>
      <c r="M16" s="111"/>
      <c r="N16" s="105"/>
      <c r="O16" s="105"/>
      <c r="P16" s="105"/>
      <c r="Q16" s="112"/>
    </row>
    <row r="17" spans="1:17" ht="15" customHeight="1" x14ac:dyDescent="0.25">
      <c r="A17" s="159" t="s">
        <v>44</v>
      </c>
      <c r="B17" s="162" t="s">
        <v>53</v>
      </c>
      <c r="C17" s="155" t="s">
        <v>54</v>
      </c>
      <c r="D17" s="138" t="s">
        <v>51</v>
      </c>
      <c r="E17" s="140" t="s">
        <v>52</v>
      </c>
      <c r="F17" s="143">
        <v>1907</v>
      </c>
      <c r="G17" s="108"/>
      <c r="H17" s="104"/>
      <c r="I17" s="104"/>
      <c r="J17" s="104"/>
      <c r="K17" s="104"/>
      <c r="L17" s="110"/>
      <c r="M17" s="108"/>
      <c r="N17" s="104"/>
      <c r="O17" s="104"/>
      <c r="P17" s="104"/>
      <c r="Q17" s="109"/>
    </row>
    <row r="18" spans="1:17" ht="13.5" x14ac:dyDescent="0.25">
      <c r="A18" s="159" t="s">
        <v>55</v>
      </c>
      <c r="B18" s="162" t="s">
        <v>53</v>
      </c>
      <c r="C18" s="155" t="s">
        <v>56</v>
      </c>
      <c r="D18" s="138" t="s">
        <v>57</v>
      </c>
      <c r="E18" s="140" t="s">
        <v>52</v>
      </c>
      <c r="F18" s="143">
        <v>45</v>
      </c>
      <c r="G18" s="108"/>
      <c r="H18" s="104"/>
      <c r="I18" s="104"/>
      <c r="J18" s="104"/>
      <c r="K18" s="104"/>
      <c r="L18" s="110"/>
      <c r="M18" s="108"/>
      <c r="N18" s="104"/>
      <c r="O18" s="104"/>
      <c r="P18" s="104"/>
      <c r="Q18" s="109"/>
    </row>
    <row r="19" spans="1:17" ht="13.5" x14ac:dyDescent="0.25">
      <c r="A19" s="159" t="s">
        <v>58</v>
      </c>
      <c r="B19" s="162" t="s">
        <v>59</v>
      </c>
      <c r="C19" s="155" t="s">
        <v>60</v>
      </c>
      <c r="D19" s="138" t="s">
        <v>57</v>
      </c>
      <c r="E19" s="140" t="s">
        <v>52</v>
      </c>
      <c r="F19" s="143">
        <v>45</v>
      </c>
      <c r="G19" s="108"/>
      <c r="H19" s="104"/>
      <c r="I19" s="104"/>
      <c r="J19" s="104"/>
      <c r="K19" s="104"/>
      <c r="L19" s="110"/>
      <c r="M19" s="108"/>
      <c r="N19" s="104"/>
      <c r="O19" s="104"/>
      <c r="P19" s="104"/>
      <c r="Q19" s="109"/>
    </row>
    <row r="20" spans="1:17" ht="13.5" x14ac:dyDescent="0.25">
      <c r="A20" s="159" t="s">
        <v>61</v>
      </c>
      <c r="B20" s="162" t="s">
        <v>62</v>
      </c>
      <c r="C20" s="155" t="s">
        <v>63</v>
      </c>
      <c r="D20" s="138" t="s">
        <v>57</v>
      </c>
      <c r="E20" s="140" t="s">
        <v>64</v>
      </c>
      <c r="F20" s="143">
        <v>9</v>
      </c>
      <c r="G20" s="108"/>
      <c r="H20" s="104"/>
      <c r="I20" s="104"/>
      <c r="J20" s="104"/>
      <c r="K20" s="104"/>
      <c r="L20" s="110"/>
      <c r="M20" s="108"/>
      <c r="N20" s="104"/>
      <c r="O20" s="104"/>
      <c r="P20" s="104"/>
      <c r="Q20" s="109"/>
    </row>
    <row r="21" spans="1:17" ht="15.75" x14ac:dyDescent="0.3">
      <c r="A21" s="159" t="s">
        <v>65</v>
      </c>
      <c r="B21" s="162" t="s">
        <v>66</v>
      </c>
      <c r="C21" s="155" t="s">
        <v>67</v>
      </c>
      <c r="D21" s="138" t="s">
        <v>51</v>
      </c>
      <c r="E21" s="140" t="s">
        <v>52</v>
      </c>
      <c r="F21" s="143">
        <v>27000</v>
      </c>
      <c r="G21" s="108"/>
      <c r="H21" s="104"/>
      <c r="I21" s="104"/>
      <c r="J21" s="104"/>
      <c r="K21" s="104"/>
      <c r="L21" s="110"/>
      <c r="M21" s="108"/>
      <c r="N21" s="104"/>
      <c r="O21" s="104"/>
      <c r="P21" s="104"/>
      <c r="Q21" s="109"/>
    </row>
    <row r="22" spans="1:17" ht="42" x14ac:dyDescent="0.25">
      <c r="A22" s="159" t="s">
        <v>45</v>
      </c>
      <c r="B22" s="162" t="s">
        <v>68</v>
      </c>
      <c r="C22" s="156" t="s">
        <v>69</v>
      </c>
      <c r="D22" s="138" t="s">
        <v>70</v>
      </c>
      <c r="E22" s="140" t="s">
        <v>52</v>
      </c>
      <c r="F22" s="144">
        <v>715</v>
      </c>
      <c r="G22" s="108"/>
      <c r="H22" s="104"/>
      <c r="I22" s="104"/>
      <c r="J22" s="104"/>
      <c r="K22" s="104"/>
      <c r="L22" s="110"/>
      <c r="M22" s="108"/>
      <c r="N22" s="104"/>
      <c r="O22" s="104"/>
      <c r="P22" s="104"/>
      <c r="Q22" s="109"/>
    </row>
    <row r="23" spans="1:17" ht="13.5" x14ac:dyDescent="0.25">
      <c r="A23" s="159" t="s">
        <v>71</v>
      </c>
      <c r="B23" s="162" t="s">
        <v>72</v>
      </c>
      <c r="C23" s="156" t="s">
        <v>73</v>
      </c>
      <c r="D23" s="138" t="s">
        <v>74</v>
      </c>
      <c r="E23" s="141" t="s">
        <v>11</v>
      </c>
      <c r="F23" s="143">
        <v>10</v>
      </c>
      <c r="G23" s="108"/>
      <c r="H23" s="104"/>
      <c r="I23" s="104"/>
      <c r="J23" s="104"/>
      <c r="K23" s="104"/>
      <c r="L23" s="110"/>
      <c r="M23" s="108"/>
      <c r="N23" s="104"/>
      <c r="O23" s="104"/>
      <c r="P23" s="104"/>
      <c r="Q23" s="109"/>
    </row>
    <row r="24" spans="1:17" ht="13.5" x14ac:dyDescent="0.25">
      <c r="A24" s="159" t="s">
        <v>75</v>
      </c>
      <c r="B24" s="162" t="s">
        <v>72</v>
      </c>
      <c r="C24" s="156" t="s">
        <v>76</v>
      </c>
      <c r="D24" s="138" t="s">
        <v>77</v>
      </c>
      <c r="E24" s="141" t="s">
        <v>11</v>
      </c>
      <c r="F24" s="143">
        <v>14</v>
      </c>
      <c r="G24" s="108"/>
      <c r="H24" s="104"/>
      <c r="I24" s="104"/>
      <c r="J24" s="104"/>
      <c r="K24" s="104"/>
      <c r="L24" s="110"/>
      <c r="M24" s="108"/>
      <c r="N24" s="104"/>
      <c r="O24" s="104"/>
      <c r="P24" s="104"/>
      <c r="Q24" s="109"/>
    </row>
    <row r="25" spans="1:17" ht="26.25" x14ac:dyDescent="0.25">
      <c r="A25" s="159" t="s">
        <v>78</v>
      </c>
      <c r="B25" s="162" t="s">
        <v>79</v>
      </c>
      <c r="C25" s="156" t="s">
        <v>80</v>
      </c>
      <c r="D25" s="138" t="s">
        <v>70</v>
      </c>
      <c r="E25" s="141" t="s">
        <v>11</v>
      </c>
      <c r="F25" s="143">
        <v>4</v>
      </c>
      <c r="G25" s="108"/>
      <c r="H25" s="104"/>
      <c r="I25" s="104"/>
      <c r="J25" s="104"/>
      <c r="K25" s="104"/>
      <c r="L25" s="110"/>
      <c r="M25" s="108"/>
      <c r="N25" s="104"/>
      <c r="O25" s="104"/>
      <c r="P25" s="104"/>
      <c r="Q25" s="109"/>
    </row>
    <row r="26" spans="1:17" ht="13.5" x14ac:dyDescent="0.25">
      <c r="A26" s="159" t="s">
        <v>81</v>
      </c>
      <c r="B26" s="162" t="s">
        <v>79</v>
      </c>
      <c r="C26" s="156" t="s">
        <v>82</v>
      </c>
      <c r="D26" s="138" t="s">
        <v>83</v>
      </c>
      <c r="E26" s="141" t="s">
        <v>11</v>
      </c>
      <c r="F26" s="143">
        <v>5</v>
      </c>
      <c r="G26" s="108"/>
      <c r="H26" s="104"/>
      <c r="I26" s="104"/>
      <c r="J26" s="104"/>
      <c r="K26" s="104"/>
      <c r="L26" s="110"/>
      <c r="M26" s="108"/>
      <c r="N26" s="104"/>
      <c r="O26" s="104"/>
      <c r="P26" s="104"/>
      <c r="Q26" s="109"/>
    </row>
    <row r="27" spans="1:17" ht="13.5" x14ac:dyDescent="0.25">
      <c r="A27" s="159" t="s">
        <v>84</v>
      </c>
      <c r="B27" s="162" t="s">
        <v>79</v>
      </c>
      <c r="C27" s="156" t="s">
        <v>85</v>
      </c>
      <c r="D27" s="138" t="s">
        <v>86</v>
      </c>
      <c r="E27" s="141" t="s">
        <v>11</v>
      </c>
      <c r="F27" s="143">
        <v>12</v>
      </c>
      <c r="G27" s="108"/>
      <c r="H27" s="104"/>
      <c r="I27" s="104"/>
      <c r="J27" s="104"/>
      <c r="K27" s="104"/>
      <c r="L27" s="110"/>
      <c r="M27" s="108"/>
      <c r="N27" s="104"/>
      <c r="O27" s="104"/>
      <c r="P27" s="104"/>
      <c r="Q27" s="109"/>
    </row>
    <row r="28" spans="1:17" ht="14.25" thickBot="1" x14ac:dyDescent="0.3">
      <c r="A28" s="160" t="s">
        <v>87</v>
      </c>
      <c r="B28" s="163"/>
      <c r="C28" s="157" t="s">
        <v>88</v>
      </c>
      <c r="D28" s="139" t="s">
        <v>70</v>
      </c>
      <c r="E28" s="150" t="s">
        <v>11</v>
      </c>
      <c r="F28" s="145">
        <v>5</v>
      </c>
      <c r="G28" s="151"/>
      <c r="H28" s="152"/>
      <c r="I28" s="152"/>
      <c r="J28" s="152"/>
      <c r="K28" s="152"/>
      <c r="L28" s="153"/>
      <c r="M28" s="108"/>
      <c r="N28" s="104"/>
      <c r="O28" s="104"/>
      <c r="P28" s="104"/>
      <c r="Q28" s="109"/>
    </row>
    <row r="29" spans="1:17" ht="13.5" thickBot="1" x14ac:dyDescent="0.25">
      <c r="E29" s="121" t="s">
        <v>29</v>
      </c>
      <c r="F29" s="121"/>
      <c r="G29" s="121"/>
      <c r="H29" s="121"/>
      <c r="I29" s="121"/>
      <c r="J29" s="121"/>
      <c r="K29" s="121"/>
      <c r="L29" s="121"/>
      <c r="M29" s="83"/>
      <c r="N29" s="84"/>
      <c r="O29" s="84"/>
      <c r="P29" s="84"/>
      <c r="Q29" s="85"/>
    </row>
    <row r="30" spans="1:17" x14ac:dyDescent="0.2">
      <c r="E30" s="107"/>
      <c r="F30" s="107"/>
      <c r="G30" s="107"/>
      <c r="H30" s="107"/>
      <c r="I30" s="107"/>
      <c r="J30" s="107"/>
      <c r="K30" s="107"/>
      <c r="L30" s="107"/>
      <c r="M30" s="23"/>
      <c r="N30" s="23"/>
      <c r="O30" s="23"/>
      <c r="P30" s="23"/>
      <c r="Q30" s="106"/>
    </row>
    <row r="31" spans="1:17" ht="15.75" x14ac:dyDescent="0.25">
      <c r="A31" s="98" t="s">
        <v>35</v>
      </c>
      <c r="B31" s="98"/>
      <c r="C31" s="99"/>
      <c r="D31" s="99"/>
      <c r="E31" s="99"/>
      <c r="F31" s="99"/>
    </row>
    <row r="32" spans="1:17" x14ac:dyDescent="0.2">
      <c r="A32" s="114" t="s">
        <v>94</v>
      </c>
      <c r="B32" s="114"/>
      <c r="C32" s="114"/>
      <c r="D32" s="114"/>
      <c r="E32" s="114"/>
      <c r="F32" s="114"/>
    </row>
    <row r="33" spans="1:8" ht="28.5" customHeight="1" x14ac:dyDescent="0.2">
      <c r="A33" s="114" t="s">
        <v>36</v>
      </c>
      <c r="B33" s="114"/>
      <c r="C33" s="114"/>
      <c r="D33" s="114"/>
      <c r="E33" s="114"/>
      <c r="F33" s="114"/>
    </row>
    <row r="34" spans="1:8" ht="15" customHeight="1" x14ac:dyDescent="0.2">
      <c r="A34" s="115" t="s">
        <v>37</v>
      </c>
      <c r="B34" s="115"/>
      <c r="C34" s="115"/>
      <c r="D34" s="115"/>
      <c r="E34" s="115"/>
      <c r="F34" s="115"/>
    </row>
    <row r="35" spans="1:8" x14ac:dyDescent="0.2">
      <c r="A35" s="100" t="s">
        <v>38</v>
      </c>
      <c r="B35" s="100"/>
      <c r="C35" s="99"/>
      <c r="D35" s="99"/>
      <c r="E35" s="99"/>
      <c r="F35" s="99"/>
    </row>
    <row r="36" spans="1:8" ht="15" x14ac:dyDescent="0.25">
      <c r="A36" s="100" t="s">
        <v>39</v>
      </c>
      <c r="B36" s="100"/>
      <c r="C36" s="101"/>
      <c r="D36" s="101"/>
      <c r="E36" s="102"/>
      <c r="F36" s="102"/>
    </row>
    <row r="37" spans="1:8" ht="15" x14ac:dyDescent="0.25">
      <c r="A37" s="100" t="s">
        <v>40</v>
      </c>
      <c r="B37" s="100"/>
      <c r="C37" s="101"/>
      <c r="D37" s="101"/>
      <c r="E37" s="102"/>
      <c r="F37" s="102"/>
    </row>
    <row r="38" spans="1:8" ht="15" x14ac:dyDescent="0.25">
      <c r="A38" s="100" t="s">
        <v>41</v>
      </c>
      <c r="B38" s="100"/>
      <c r="C38" s="101"/>
      <c r="D38" s="101"/>
      <c r="E38" s="102"/>
      <c r="F38" s="102"/>
    </row>
    <row r="39" spans="1:8" x14ac:dyDescent="0.2">
      <c r="A39" s="116" t="s">
        <v>42</v>
      </c>
      <c r="B39" s="116"/>
      <c r="C39" s="116"/>
      <c r="D39" s="116"/>
      <c r="E39" s="116"/>
      <c r="F39" s="116"/>
    </row>
    <row r="40" spans="1:8" x14ac:dyDescent="0.2">
      <c r="A40" s="116"/>
      <c r="B40" s="116"/>
      <c r="C40" s="116"/>
      <c r="D40" s="116"/>
      <c r="E40" s="116"/>
      <c r="F40" s="116"/>
    </row>
    <row r="43" spans="1:8" x14ac:dyDescent="0.2">
      <c r="A43" s="19" t="s">
        <v>7</v>
      </c>
      <c r="B43" s="19"/>
      <c r="C43" s="19"/>
      <c r="D43" s="19"/>
      <c r="E43" s="21"/>
      <c r="F43" s="20"/>
      <c r="G43" s="19"/>
      <c r="H43" s="19"/>
    </row>
    <row r="44" spans="1:8" ht="13.5" x14ac:dyDescent="0.25">
      <c r="A44" s="6"/>
      <c r="E44" s="7"/>
      <c r="F44" s="75" t="s">
        <v>17</v>
      </c>
    </row>
    <row r="45" spans="1:8" ht="15.75" x14ac:dyDescent="0.25">
      <c r="A45" s="22"/>
      <c r="B45" s="17"/>
      <c r="C45" s="17"/>
      <c r="D45" s="17"/>
      <c r="E45" s="17"/>
      <c r="F45" s="17"/>
      <c r="G45" s="17"/>
      <c r="H45" s="18"/>
    </row>
    <row r="47" spans="1:8" x14ac:dyDescent="0.2">
      <c r="A47" s="19" t="s">
        <v>30</v>
      </c>
      <c r="B47" s="19"/>
      <c r="C47" s="19"/>
      <c r="D47" s="19"/>
      <c r="E47" s="21"/>
      <c r="F47" s="20"/>
      <c r="G47" s="19"/>
      <c r="H47" s="19"/>
    </row>
    <row r="48" spans="1:8" ht="13.5" x14ac:dyDescent="0.25">
      <c r="A48" s="6"/>
      <c r="E48" s="7"/>
      <c r="F48" s="75" t="s">
        <v>31</v>
      </c>
    </row>
  </sheetData>
  <mergeCells count="21">
    <mergeCell ref="F13:F14"/>
    <mergeCell ref="G13:L13"/>
    <mergeCell ref="M13:Q13"/>
    <mergeCell ref="A32:F32"/>
    <mergeCell ref="D13:D14"/>
    <mergeCell ref="A33:F33"/>
    <mergeCell ref="A34:F34"/>
    <mergeCell ref="A39:F40"/>
    <mergeCell ref="A1:Q1"/>
    <mergeCell ref="A4:E4"/>
    <mergeCell ref="A5:E5"/>
    <mergeCell ref="A7:C7"/>
    <mergeCell ref="A8:C8"/>
    <mergeCell ref="B3:Q3"/>
    <mergeCell ref="A2:Q2"/>
    <mergeCell ref="E29:L29"/>
    <mergeCell ref="A13:A14"/>
    <mergeCell ref="A10:F10"/>
    <mergeCell ref="B13:B14"/>
    <mergeCell ref="C13:C14"/>
    <mergeCell ref="E13:E14"/>
  </mergeCells>
  <dataValidations count="1">
    <dataValidation type="list" allowBlank="1" showInputMessage="1" showErrorMessage="1" sqref="E16:E23">
      <formula1>$D$929:$D$959</formula1>
    </dataValidation>
  </dataValidations>
  <pageMargins left="0.51181102362204722" right="0.51181102362204722" top="0.6" bottom="0.35433070866141736" header="0.31496062992125984" footer="0.31496062992125984"/>
  <pageSetup paperSize="9" scale="70"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showZeros="0" topLeftCell="A16" zoomScaleNormal="100" zoomScaleSheetLayoutView="85" workbookViewId="0">
      <selection activeCell="I15" sqref="I15"/>
    </sheetView>
  </sheetViews>
  <sheetFormatPr defaultRowHeight="12.75" x14ac:dyDescent="0.2"/>
  <cols>
    <col min="1" max="1" width="7.5703125" style="12" customWidth="1"/>
    <col min="2" max="2" width="14.5703125" style="12" bestFit="1" customWidth="1"/>
    <col min="3" max="3" width="58" style="12" customWidth="1"/>
    <col min="4" max="4" width="19.140625" style="12" customWidth="1"/>
    <col min="5" max="7" width="9.140625" style="12" customWidth="1"/>
    <col min="8" max="8" width="9.140625" style="30" customWidth="1"/>
    <col min="9" max="12" width="9.140625" style="12" customWidth="1"/>
    <col min="13" max="13" width="10.7109375" style="12" customWidth="1"/>
    <col min="14" max="16384" width="9.140625" style="12"/>
  </cols>
  <sheetData>
    <row r="1" spans="1:13" s="13" customFormat="1" ht="20.100000000000001" customHeight="1" x14ac:dyDescent="0.2">
      <c r="A1" s="136" t="s">
        <v>18</v>
      </c>
      <c r="B1" s="136"/>
      <c r="C1" s="136"/>
      <c r="D1" s="136"/>
      <c r="E1" s="136"/>
      <c r="F1" s="136"/>
      <c r="G1" s="136"/>
      <c r="H1" s="32"/>
      <c r="I1" s="32"/>
      <c r="J1" s="32"/>
      <c r="K1" s="32"/>
      <c r="L1" s="32"/>
      <c r="M1" s="32"/>
    </row>
    <row r="2" spans="1:13" s="13" customFormat="1" ht="15.75" customHeight="1" x14ac:dyDescent="0.25">
      <c r="A2" s="24"/>
      <c r="B2" s="27"/>
      <c r="C2" s="26"/>
      <c r="D2" s="26"/>
      <c r="E2" s="26"/>
      <c r="F2" s="25"/>
      <c r="G2" s="25"/>
      <c r="H2" s="28"/>
      <c r="I2" s="25"/>
      <c r="J2" s="25"/>
      <c r="K2" s="25"/>
      <c r="L2" s="1"/>
      <c r="M2" s="1"/>
    </row>
    <row r="3" spans="1:13" s="31" customFormat="1" ht="17.25" x14ac:dyDescent="0.3">
      <c r="A3" s="118" t="s">
        <v>10</v>
      </c>
      <c r="B3" s="118"/>
      <c r="C3" s="118"/>
      <c r="D3" s="118"/>
      <c r="E3" s="118"/>
    </row>
    <row r="4" spans="1:13" s="35" customFormat="1" ht="15.75" customHeight="1" x14ac:dyDescent="0.3">
      <c r="A4" s="119" t="s">
        <v>89</v>
      </c>
      <c r="B4" s="119"/>
      <c r="C4" s="119"/>
      <c r="D4" s="119"/>
      <c r="E4" s="119"/>
    </row>
    <row r="5" spans="1:13" s="35" customFormat="1" ht="17.25" x14ac:dyDescent="0.3">
      <c r="A5" s="36" t="s">
        <v>90</v>
      </c>
      <c r="B5" s="37"/>
      <c r="C5" s="38"/>
      <c r="D5" s="38"/>
      <c r="E5" s="38"/>
    </row>
    <row r="6" spans="1:13" s="35" customFormat="1" ht="17.25" x14ac:dyDescent="0.3">
      <c r="A6" s="118" t="s">
        <v>32</v>
      </c>
      <c r="B6" s="118"/>
      <c r="C6" s="118"/>
      <c r="D6" s="103"/>
      <c r="E6" s="39"/>
    </row>
    <row r="7" spans="1:13" s="35" customFormat="1" ht="17.25" x14ac:dyDescent="0.3">
      <c r="A7" s="118" t="s">
        <v>33</v>
      </c>
      <c r="B7" s="118"/>
      <c r="C7" s="118"/>
      <c r="D7" s="103"/>
      <c r="E7" s="41"/>
    </row>
    <row r="8" spans="1:13" ht="16.5" x14ac:dyDescent="0.3">
      <c r="A8" s="4"/>
      <c r="B8" s="3"/>
      <c r="C8" s="14"/>
      <c r="D8" s="3"/>
      <c r="E8" s="5"/>
      <c r="F8" s="2"/>
      <c r="G8" s="1"/>
      <c r="H8" s="29"/>
      <c r="I8" s="1"/>
      <c r="J8" s="1"/>
    </row>
    <row r="9" spans="1:13" ht="13.5" thickBot="1" x14ac:dyDescent="0.25">
      <c r="A9" s="15" t="s">
        <v>93</v>
      </c>
      <c r="H9" s="12"/>
    </row>
    <row r="10" spans="1:13" ht="38.25" x14ac:dyDescent="0.2">
      <c r="A10" s="42" t="s">
        <v>4</v>
      </c>
      <c r="B10" s="43" t="s">
        <v>12</v>
      </c>
      <c r="C10" s="43" t="s">
        <v>27</v>
      </c>
      <c r="D10" s="44" t="s">
        <v>28</v>
      </c>
      <c r="H10" s="12"/>
    </row>
    <row r="11" spans="1:13" ht="13.5" thickBot="1" x14ac:dyDescent="0.25">
      <c r="A11" s="45">
        <v>1</v>
      </c>
      <c r="B11" s="46">
        <v>2</v>
      </c>
      <c r="C11" s="46">
        <v>3</v>
      </c>
      <c r="D11" s="47">
        <v>4</v>
      </c>
      <c r="H11" s="12"/>
    </row>
    <row r="12" spans="1:13" ht="16.5" x14ac:dyDescent="0.2">
      <c r="A12" s="48"/>
      <c r="B12" s="49"/>
      <c r="C12" s="50"/>
      <c r="D12" s="51"/>
      <c r="H12" s="12"/>
    </row>
    <row r="13" spans="1:13" ht="16.5" x14ac:dyDescent="0.2">
      <c r="A13" s="57">
        <v>1</v>
      </c>
      <c r="B13" s="52" t="s">
        <v>92</v>
      </c>
      <c r="C13" s="76" t="s">
        <v>47</v>
      </c>
      <c r="D13" s="97">
        <f>'1 CD'!Q29</f>
        <v>0</v>
      </c>
      <c r="H13" s="12"/>
    </row>
    <row r="14" spans="1:13" ht="16.5" x14ac:dyDescent="0.2">
      <c r="A14" s="53"/>
      <c r="B14" s="54"/>
      <c r="C14" s="55"/>
      <c r="D14" s="56"/>
      <c r="H14" s="12"/>
    </row>
    <row r="15" spans="1:13" ht="16.5" x14ac:dyDescent="0.2">
      <c r="A15" s="57"/>
      <c r="B15" s="58"/>
      <c r="C15" s="59" t="s">
        <v>13</v>
      </c>
      <c r="D15" s="77">
        <f>SUM(D13:D14)</f>
        <v>0</v>
      </c>
      <c r="H15" s="12"/>
    </row>
    <row r="16" spans="1:13" ht="16.5" x14ac:dyDescent="0.2">
      <c r="A16" s="60"/>
      <c r="B16" s="54"/>
      <c r="C16" s="61" t="s">
        <v>34</v>
      </c>
      <c r="D16" s="78">
        <f>D15*0.05</f>
        <v>0</v>
      </c>
      <c r="H16" s="12"/>
    </row>
    <row r="17" spans="1:8" ht="16.5" x14ac:dyDescent="0.2">
      <c r="A17" s="62"/>
      <c r="B17" s="63"/>
      <c r="C17" s="59" t="s">
        <v>14</v>
      </c>
      <c r="D17" s="77">
        <f>D15+D16</f>
        <v>0</v>
      </c>
      <c r="H17" s="12"/>
    </row>
    <row r="18" spans="1:8" ht="33" x14ac:dyDescent="0.2">
      <c r="A18" s="64"/>
      <c r="B18" s="65"/>
      <c r="C18" s="66" t="s">
        <v>15</v>
      </c>
      <c r="D18" s="79">
        <f>ROUND(D17*0.21,2)</f>
        <v>0</v>
      </c>
      <c r="H18" s="12"/>
    </row>
    <row r="19" spans="1:8" ht="16.5" x14ac:dyDescent="0.2">
      <c r="A19" s="64"/>
      <c r="B19" s="65"/>
      <c r="C19" s="67"/>
      <c r="D19" s="80"/>
      <c r="H19" s="12"/>
    </row>
    <row r="20" spans="1:8" ht="17.25" thickBot="1" x14ac:dyDescent="0.25">
      <c r="A20" s="68"/>
      <c r="B20" s="69"/>
      <c r="C20" s="70" t="s">
        <v>16</v>
      </c>
      <c r="D20" s="81">
        <f>SUM(D17:D19)</f>
        <v>0</v>
      </c>
      <c r="H20" s="12"/>
    </row>
    <row r="21" spans="1:8" x14ac:dyDescent="0.2">
      <c r="A21" s="71"/>
      <c r="B21" s="71"/>
      <c r="C21" s="72"/>
      <c r="D21" s="73"/>
      <c r="H21" s="12"/>
    </row>
    <row r="22" spans="1:8" x14ac:dyDescent="0.2">
      <c r="B22" s="71"/>
      <c r="C22" s="74"/>
      <c r="H22" s="12"/>
    </row>
    <row r="23" spans="1:8" x14ac:dyDescent="0.2">
      <c r="A23" s="19" t="s">
        <v>7</v>
      </c>
      <c r="B23" s="19"/>
      <c r="C23" s="19"/>
      <c r="D23" s="21"/>
      <c r="E23" s="20"/>
      <c r="F23" s="19"/>
      <c r="G23" s="19"/>
    </row>
    <row r="24" spans="1:8" ht="13.5" x14ac:dyDescent="0.25">
      <c r="A24" s="6"/>
      <c r="D24" s="7"/>
      <c r="E24" s="75" t="s">
        <v>17</v>
      </c>
    </row>
    <row r="25" spans="1:8" ht="15.75" x14ac:dyDescent="0.25">
      <c r="A25" s="22"/>
      <c r="B25" s="17"/>
      <c r="C25" s="17"/>
      <c r="D25" s="17"/>
      <c r="E25" s="17"/>
      <c r="F25" s="17"/>
      <c r="G25" s="18"/>
    </row>
    <row r="27" spans="1:8" x14ac:dyDescent="0.2">
      <c r="A27" s="19" t="s">
        <v>30</v>
      </c>
      <c r="B27" s="19"/>
      <c r="C27" s="19"/>
      <c r="D27" s="21"/>
      <c r="E27" s="20"/>
      <c r="F27" s="19"/>
      <c r="G27" s="19"/>
    </row>
    <row r="28" spans="1:8" ht="13.5" x14ac:dyDescent="0.25">
      <c r="A28" s="6"/>
      <c r="D28" s="7"/>
      <c r="E28" s="75" t="s">
        <v>31</v>
      </c>
    </row>
  </sheetData>
  <mergeCells count="5">
    <mergeCell ref="A6:C6"/>
    <mergeCell ref="A7:C7"/>
    <mergeCell ref="A1:G1"/>
    <mergeCell ref="A3:E3"/>
    <mergeCell ref="A4:E4"/>
  </mergeCells>
  <pageMargins left="1.07" right="0.51181102362204722" top="0.94488188976377963" bottom="0.35433070866141736" header="0.31496062992125984" footer="0.31496062992125984"/>
  <pageSetup paperSize="9" fitToHeight="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CD</vt:lpstr>
      <vt:lpstr>koptāme</vt:lpstr>
      <vt:lpstr>'1 CD'!Print_Area</vt:lpstr>
      <vt:lpstr>koptāme!Print_Area</vt:lpstr>
      <vt:lpstr>'1 CD'!Print_Titles</vt:lpstr>
      <vt:lpstr>koptāme!Print_Titles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Estere</cp:lastModifiedBy>
  <cp:lastPrinted>2017-09-25T11:23:00Z</cp:lastPrinted>
  <dcterms:created xsi:type="dcterms:W3CDTF">2011-09-07T11:49:58Z</dcterms:created>
  <dcterms:modified xsi:type="dcterms:W3CDTF">2018-05-25T10:37:33Z</dcterms:modified>
</cp:coreProperties>
</file>